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<sst xmlns="http://schemas.openxmlformats.org/spreadsheetml/2006/main" count="1471" uniqueCount="254">
  <si>
    <t>бланк</t>
  </si>
  <si>
    <t xml:space="preserve"> Месячный отчет</t>
  </si>
  <si>
    <t xml:space="preserve"> об исполнении бюджета</t>
  </si>
  <si>
    <t xml:space="preserve"> 801100511 администрации сельского  поселения Амангильдинский сельсовет муниципального района Абзелиловский район Республики Башкортостан</t>
  </si>
  <si>
    <t/>
  </si>
  <si>
    <t>Ед.Изм.: руб.</t>
  </si>
  <si>
    <t>Код</t>
  </si>
  <si>
    <t>Классификация</t>
  </si>
  <si>
    <t>Назначено</t>
  </si>
  <si>
    <t>Касса</t>
  </si>
  <si>
    <t>Откл (План - Касса)</t>
  </si>
  <si>
    <t>% испол-я</t>
  </si>
  <si>
    <t>Доходы</t>
  </si>
  <si>
    <t>01</t>
  </si>
  <si>
    <t>\ \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</si>
  <si>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</si>
  <si>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\1010201001\182\0000\110 \</t>
  </si>
  <si>
    <t>\1010201001\182\1000\110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</si>
  <si>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</si>
  <si>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\1010201001\182\2000\110 \</t>
  </si>
  <si>
    <t>\1010201001\182\3000\110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</si>
  <si>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</si>
  <si>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\1010202001\182\1000\110 \</t>
  </si>
  <si>
    <t>\1010202001\182\2000\110 \</t>
  </si>
  <si>
    <t>\1010202001\182\3000\110 \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</si>
  <si>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</si>
  <si>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\1010203001\182\1000\110 \</t>
  </si>
  <si>
    <t>\1010203001\182\2000\110 \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</si>
  <si>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</si>
  <si>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\1010203001\182\3000\110 \</t>
  </si>
  <si>
    <t>\1010203001\182\4000\110 \</t>
  </si>
  <si>
    <t>\1010204001\182\3000\110 \</t>
  </si>
  <si>
    <t>Единый сельскохозяйственный налог</t>
  </si>
  <si>
    <t>\1050301001\182\1000\110 \</t>
  </si>
  <si>
    <t>\1050301001\182\2000\110 \</t>
  </si>
  <si>
    <t>\1050301001\182\3000\110 \</t>
  </si>
  <si>
    <t>\1050302001\182\1000\110 \</t>
  </si>
  <si>
    <t>\1050302001\182\2000\110 \</t>
  </si>
  <si>
    <t>\1050302001\182\3000\110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</si>
  <si>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</si>
  <si>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</si>
  <si>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</si>
  <si>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\1060103010\182\2000\110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</si>
  <si>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</si>
  <si>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</si>
  <si>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</si>
  <si>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\1110503510\863\0000\120 \</t>
  </si>
  <si>
    <t>Доходы от оказания платных услуг (работ), предоставления статистической информации</t>
  </si>
  <si>
    <t>\1130107001\157\0000\130 \</t>
  </si>
  <si>
    <t>Прочие доходы от оказания платных услуг получателями средств бюджетов поселений и компенсации затрат бюджетов поселений</t>
  </si>
  <si>
    <t>\1130199510\791\0000\130 \</t>
  </si>
  <si>
    <t xml:space="preserve">Прочие доходы от оказания платных услуг получателями средств бюджетов поселений </t>
  </si>
  <si>
    <t>\1130299510\791\0000\130 \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</si>
  <si>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</si>
  <si>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\1140203310\863\0000\410 \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</si>
  <si>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</si>
  <si>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\1140601310\863\0000\430 \</t>
  </si>
  <si>
    <t>Прочие неналоговые доходы бюджетов поселений</t>
  </si>
  <si>
    <t>\1170505010\791\0000\180 \</t>
  </si>
  <si>
    <t>Невыясленные доходы</t>
  </si>
  <si>
    <t>\1170105010\706\0000\180 \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</si>
  <si>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</si>
  <si>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</si>
  <si>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</si>
  <si>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безвозмездные поступления в бюджеты поселений от бюджетов муниципальных районов</t>
  </si>
  <si>
    <t>\2020905410\791\0000\151 \</t>
  </si>
  <si>
    <t>Прочие межбюджетные трансферты</t>
  </si>
  <si>
    <t>\2020499910\791\7502\151 \</t>
  </si>
  <si>
    <t>Расходы</t>
  </si>
  <si>
    <t>02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</si>
  <si>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</si>
  <si>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</si>
  <si>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</si>
  <si>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</si>
  <si>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\0102\791\0020300\\\\\\\ \</t>
  </si>
  <si>
    <t>Выполнение функций органами местного самоуправления</t>
  </si>
  <si>
    <t>\0102\791\0020300\500\\\\\\ \</t>
  </si>
  <si>
    <t>Заработная плата</t>
  </si>
  <si>
    <t>Расходы, не связанные с оказанием государственных (муниципальных)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</si>
  <si>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</si>
  <si>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</si>
  <si>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</si>
  <si>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Резервные фонды</t>
  </si>
  <si>
    <t xml:space="preserve"> \0111\791\</t>
  </si>
  <si>
    <t>Резервные фонды местных администраций</t>
  </si>
  <si>
    <t>Прочие расходы</t>
  </si>
  <si>
    <t>Иные расходы, относящиеся к прочим</t>
  </si>
  <si>
    <t>Мобилизационная и вневойсковая подготовка</t>
  </si>
  <si>
    <t xml:space="preserve"> \0203\791\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</si>
  <si>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</si>
  <si>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</si>
  <si>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 xml:space="preserve"> \0310\791\</t>
  </si>
  <si>
    <t>Обеспечение деятельности подведомственных учреждений</t>
  </si>
  <si>
    <t>\0310\791\2479900\\\\\\\ \</t>
  </si>
  <si>
    <t>Выполнение функций бюджетными учреждениями</t>
  </si>
  <si>
    <t>\0310\791\2479900\001\\\\\\ \</t>
  </si>
  <si>
    <t>Транспортные услуги</t>
  </si>
  <si>
    <t>\0310\791\2479900\001\222\\\\\ \</t>
  </si>
  <si>
    <t>Транспорт</t>
  </si>
  <si>
    <t>\0408\\\\\\\\\ \</t>
  </si>
  <si>
    <t>Отдельные мероприятия в области автомобильного транспорта</t>
  </si>
  <si>
    <t>\0408\791\3030200\\\\\\\ \</t>
  </si>
  <si>
    <t>Субсидии юридическим лицам</t>
  </si>
  <si>
    <t>\0408\791\3030200\006\\\\\\ \</t>
  </si>
  <si>
    <t>Безвозмездные перечисления государственным и муниципальным организациям</t>
  </si>
  <si>
    <t>\0408\791\3030200\006\241\\\\\ \</t>
  </si>
  <si>
    <t>Дорожное хозяйство</t>
  </si>
  <si>
    <t xml:space="preserve"> \0409\791\</t>
  </si>
  <si>
    <t>Содержание, ремонт, строительство и реконструкция автомобильных дорог общего пользования регионального, межмуниципального и местного значения, за исключением расходов, осуществляемых за счет субсидий из федерального бюджета, а также расходов, осуществляемых в рамках реализации подпрограммы "Автомобильные дороги" Федеральной целевой программы "Развитие транспортной системы России (2010-2015 годы)" и республиканской целевой программы "Развитие автомобильных дорог Республики Башкортостан (2010-2015 годы)"</t>
  </si>
  <si>
    <t>Текущий ремонт (ремонт)</t>
  </si>
  <si>
    <t>Иные работы и услуги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</si>
  <si>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</si>
  <si>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</si>
  <si>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</si>
  <si>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\0501\791\3500200\\\\\\\ \</t>
  </si>
  <si>
    <t>\0501\791\3500200\500\\\\\\ \</t>
  </si>
  <si>
    <t>Капитальный ремонт</t>
  </si>
  <si>
    <t>\0501\791\3500200\500\225.3\\\\\ \</t>
  </si>
  <si>
    <t>Мероприятия в области жилищного хозяйства</t>
  </si>
  <si>
    <t>\0501\791\3500300\\\\\\\ \</t>
  </si>
  <si>
    <t>\0501\791\3500300\500\\\\\\ \</t>
  </si>
  <si>
    <t>Иные расходы, связанные с увеличением стоимости основных средств</t>
  </si>
  <si>
    <t>\0501\791\3500300\500\310.2\\\\\ \</t>
  </si>
  <si>
    <t>Республиканская адресная программа по проведению капитального ремонта многоквартирных домов на 2010 год</t>
  </si>
  <si>
    <t>\0501\791\5229900\\\\\\\ \</t>
  </si>
  <si>
    <t>\0501\791\5229900\006\\\\\\ \</t>
  </si>
  <si>
    <t>Безвозмездные перечисления организациям, за исключением государственных и муниципальных организаций</t>
  </si>
  <si>
    <t>\0501\791\5229900\006\242\\\\\ \</t>
  </si>
  <si>
    <t xml:space="preserve"> \0501\791\5229900\006\242\ФЗ185-07_1\4\РП-А-1300\12415\0 \ </t>
  </si>
  <si>
    <t>Коммунальное хозяйство</t>
  </si>
  <si>
    <t>\0502\\\\\\\\\ \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</si>
  <si>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</si>
  <si>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\0502\791\1020201\\\\\\\ \</t>
  </si>
  <si>
    <t>Бюджетные инвестиции</t>
  </si>
  <si>
    <t>\0502\791\1020201\003\\\\\\ \</t>
  </si>
  <si>
    <t>Капитальное строительство</t>
  </si>
  <si>
    <t>\0502\791\1020201\003\310.1\\\\\ \</t>
  </si>
  <si>
    <t>Мероприятия в области коммунального хозяйства</t>
  </si>
  <si>
    <t>\0502\791\3510500\\\\\\\ \</t>
  </si>
  <si>
    <t>\0502\791\3510500\500\\\\\\ \</t>
  </si>
  <si>
    <t>\0502\791\3510500\500\225.2\\\\\ \</t>
  </si>
  <si>
    <t xml:space="preserve"> \0502\791\3510500\500\225.3\ФЗ131-03_101\1-4-1\РП-А-1100\20000\0 \ </t>
  </si>
  <si>
    <t>Благоустройство</t>
  </si>
  <si>
    <t xml:space="preserve"> \0503\791\</t>
  </si>
  <si>
    <t>Уличное освещение</t>
  </si>
  <si>
    <t>Оплата услуг потребления электроэнергии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</si>
  <si>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</si>
  <si>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\0503\791\6000200\</t>
  </si>
  <si>
    <t>\0503\791\6000200\500\\\\\\ \</t>
  </si>
  <si>
    <t>Содержание в чистоте помещений, зданий, дворов, иного имущества</t>
  </si>
  <si>
    <t>\0503\791\6000200\500\225.1\\\\\ \</t>
  </si>
  <si>
    <t xml:space="preserve"> \0503\791\6000200\500\225.4\ФЗ131-03_102\1-4-1\РП-А-1200\20000\0 \ </t>
  </si>
  <si>
    <t xml:space="preserve"> \0503\791\6000200\500\225.6\ФЗ131-03_102\1-4-1\РП-А-1200\20000\0 \ </t>
  </si>
  <si>
    <t xml:space="preserve"> \0503\791\6000200\500\340.3\ФЗ131-03_102\1-4-1\РП-А-1200\20000\0 \ </t>
  </si>
  <si>
    <t>Озеленение</t>
  </si>
  <si>
    <t xml:space="preserve"> \0503\791\6000300\</t>
  </si>
  <si>
    <t>\0503\791\6000300\500\\\\\\ \</t>
  </si>
  <si>
    <t>\0503\791\6000300\500\226.10\\\\\ \</t>
  </si>
  <si>
    <t xml:space="preserve"> \0503\791\6000300\500\340.3\ФЗ131-03_116\1-4-1\РП-А-2800\20000\0 \ </t>
  </si>
  <si>
    <t>Организация и содержание мест захоронения</t>
  </si>
  <si>
    <t xml:space="preserve"> \0503\791\6000400\</t>
  </si>
  <si>
    <t>\0503\791\6000400\500\\\\\\ \</t>
  </si>
  <si>
    <t>Иные расходы, связанные с увеличением стоимости материальных запасов</t>
  </si>
  <si>
    <t>\0503\791\6000400\500\340.3\\\\\ \</t>
  </si>
  <si>
    <t>Прочие мероприятия по благоустройству городских округов и поселений</t>
  </si>
  <si>
    <t xml:space="preserve"> \0503\791\6000500\\</t>
  </si>
  <si>
    <t>\0503\791\6000500\244\\\\\\ \</t>
  </si>
  <si>
    <t>\0503\791\6000500\244\222\\\\\ \</t>
  </si>
  <si>
    <t xml:space="preserve"> \0503\791\6000500\244\225.1\ФЗ131-03_116\\РП-А-2800\20000\0 \ </t>
  </si>
  <si>
    <t xml:space="preserve"> \0503\791\6000500\244\225.2\ФЗ131-03_116\\РП-А-2800\20000\0 \ </t>
  </si>
  <si>
    <t xml:space="preserve"> \0503\791\6000500\244\225.2\ФЗ131-03_116\1-4-1\РП-А-2800\20000\0 \ </t>
  </si>
  <si>
    <t xml:space="preserve"> \0503\791\6000500\244\225.3\ФЗ131-03_116\1-4-1\РП-А-2800\20000\0 \ </t>
  </si>
  <si>
    <t xml:space="preserve"> \0503\791\6000500\244\225.6\ФЗ131-03_116\\РП-А-2800\20000\0 \ </t>
  </si>
  <si>
    <t xml:space="preserve"> \0503\791\6000500\244\226.10\ФЗ131-03_116\\РП-А-2800\20000\0 \ </t>
  </si>
  <si>
    <t>ИЗМЕНЕНИЕ ОСТАТКОВ СРЕДСТВ БЮДЖЕТА НА СЧЕТАХ В БАНКАХ В РУБЛЯХ И В ВАЛЮТЕ</t>
  </si>
  <si>
    <t>051</t>
  </si>
  <si>
    <t>Остатки на начало года</t>
  </si>
  <si>
    <t>0510</t>
  </si>
  <si>
    <t>\0105020110\706\0000\001 \</t>
  </si>
  <si>
    <t>Остатки на конец отч.периода</t>
  </si>
  <si>
    <t>0511</t>
  </si>
  <si>
    <t>\0105020110\706\0000\002 \</t>
  </si>
  <si>
    <t>Проверочная запись</t>
  </si>
  <si>
    <t>0811</t>
  </si>
  <si>
    <t xml:space="preserve"> </t>
  </si>
  <si>
    <t>Глава  сельского поселения:_________ Р.Б.Фаттахов</t>
  </si>
  <si>
    <t>Бухгалтер 1 категории:___________ Н.Х.Галимова</t>
  </si>
  <si>
    <t>\0104\791\99\0\0204\\\\\\\ \</t>
  </si>
  <si>
    <t>\0111\791\99\0\0750\\\\\\\ \</t>
  </si>
  <si>
    <t>\0111\791\99\0\0750\870\\\\\\ \</t>
  </si>
  <si>
    <t>\0111\791\99\0\0750\870\290.8\ФЗ131-03_1\РП-Г-6300\3.00.000.000\0</t>
  </si>
  <si>
    <t>\0409\791\0315\\\\\\\ \</t>
  </si>
  <si>
    <t>\0409\791\0315\244\\\\\\ \</t>
  </si>
  <si>
    <t xml:space="preserve"> \0503\791\0605\</t>
  </si>
  <si>
    <t>\0503\791\0605\244\\\\\\ \</t>
  </si>
  <si>
    <t xml:space="preserve"> \0503\791\20\0\0605\244\340.3\ФЗ131-03_116\\РП-А-2800\2.00.000.000\011-1112 </t>
  </si>
  <si>
    <t>\0203\791\99\0\0136\\\\\\\ \</t>
  </si>
  <si>
    <t>\0203\791\99\0\0136\121\211\ФЗ53-98_1\\РП-В-5700\\</t>
  </si>
  <si>
    <t>\0203\791\99\0\0136\121\213\ФЗ53-98_1\\РП-В-5700\\</t>
  </si>
  <si>
    <t>\0203\791\99\0\0136\242\221\ФЗ53-98_1\\РП-В-5700\\</t>
  </si>
  <si>
    <t>\0203\791\99\0\0136\244\222\ФЗ53-98_1\\РП-В-5700\\</t>
  </si>
  <si>
    <t>\0203\791\99\0\0136\242\340.3\ФЗ53-98_1\\РП-В-5700\\</t>
  </si>
  <si>
    <t>\0203\791\99\0\0136\244\340.3\ФЗ53-98_1\\РП-В-5700\\</t>
  </si>
  <si>
    <t>на  1 февраля 2015 г.</t>
  </si>
  <si>
    <t>\1060603310\182\0000\110 \</t>
  </si>
  <si>
    <t>\1060603310\182\1000\110 \</t>
  </si>
  <si>
    <t>\1060604310\182\0000\110 \</t>
  </si>
  <si>
    <t>\1060604310\182\1000\110 \</t>
  </si>
  <si>
    <t>\1060604310\182\2000\110 \</t>
  </si>
  <si>
    <t>\1060604310\182\3000\110 \</t>
  </si>
  <si>
    <t>\1060603310\182\2000\110 \</t>
  </si>
  <si>
    <t>\1060603310\182\3000\110 \</t>
  </si>
  <si>
    <t>\20201001105\791\0000\151 \</t>
  </si>
  <si>
    <t xml:space="preserve">Иные межбюджетные трансферты для осуществления дорожной  деятельности в границах сельских поселений </t>
  </si>
  <si>
    <t>\2020499910\791\7503\151 \</t>
  </si>
  <si>
    <t>\1060103010\182\4000\110 \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</si>
  <si>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</si>
  <si>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</si>
  <si>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</t>
  </si>
  <si>
    <t>Земельный налог с физических лиц, расположенным в границах поселений</t>
  </si>
  <si>
    <t>\1080402001\791\1000\110 \</t>
  </si>
  <si>
    <t>\0102\791\99\0\0203\121\211\ФЗ131-03_2\\РП-А-0100\3.00.000.000\013-1112</t>
  </si>
  <si>
    <t>\0102\791\99\0\0203\121\213\ФЗ131-03_2\\РП-А-0100\3.00.000.000\013-1112</t>
  </si>
  <si>
    <t xml:space="preserve"> \0104\791\99\0\0204\121\211\ФЗ131-03_2\\РП-А-0100\3.00.000.000\\013-1112 </t>
  </si>
  <si>
    <t xml:space="preserve"> \0104\791\99\0\0204\121\212\ФЗ131-03_2\\РП-А-0100\3.00.000.000\\013-1112 </t>
  </si>
  <si>
    <t xml:space="preserve"> \0104\791\99\0\0204\121\213\ФЗ131-03_2\\РП-А-0100\3.00.000.000\\013-1112 </t>
  </si>
  <si>
    <t xml:space="preserve"> \0104\791\99\0\0204\121\221\ФЗ131-03_2\\РП-А-0100\3.00.000.000\\013-1112 </t>
  </si>
  <si>
    <t xml:space="preserve"> \0104\791\99\0\0204\244\223.5\ФЗ131-03_2\\РП-А-0100\3.00.000.000\\013-1112 </t>
  </si>
  <si>
    <t xml:space="preserve"> \0104\791\99\0\0204\244\223.6\ФЗ131-03_2\\РП-А-0100\3.00.000.000\\013-1112 </t>
  </si>
  <si>
    <t xml:space="preserve"> \0104\791\99\0\0204\244\225.6\ФЗ131-03_2\\РП-А-0100\3.00.000.000\\013-1112 </t>
  </si>
  <si>
    <t xml:space="preserve"> \0104\791\99\0\0204\244\226.6\ФЗ131-03_2\\РП-А-0100\3.00.000.000\\013-1112 </t>
  </si>
  <si>
    <t xml:space="preserve"> \0104\791\99\0\0204\242\226.7\ФЗ131-03_2\\РП-А-0100\3.00.000.000\\013-1112 </t>
  </si>
  <si>
    <t xml:space="preserve"> \0104\791\99\0\0204\244\226.10\ФЗ131-03_2\\РП-А-0100\3.00.000.000\\013-1112 </t>
  </si>
  <si>
    <t xml:space="preserve"> \0104\791\99\0\0204\851\290.1.1\ФЗ131-03_2\\РП-А-0100\3.00.000.000\\013-1112 </t>
  </si>
  <si>
    <t xml:space="preserve"> \0104\791\99\0\0204\852\290.1.2\ФЗ131-03_2\\РП-А-0100\3.00.000.000\\013-1112 </t>
  </si>
  <si>
    <t xml:space="preserve"> \0104\791\99\0\0204\244\290.8\ФЗ131-03_2\\РП-А-0100\3.00.000.000\\013-1112 </t>
  </si>
  <si>
    <t xml:space="preserve"> \0104\791\99\0\0204\242\310.2\ФЗ131-03_2\\РП-А-0100\3.00.000.000\\013-1112 </t>
  </si>
  <si>
    <t xml:space="preserve"> \0104\791\99\0\0204\242\340.3\ФЗ131-03_2\\РП-А-0100\3.00.000.000\\013-1112 </t>
  </si>
  <si>
    <t>\0409\791\03\0\0315\244\225.2\ФЗ131-03_62\\РП-В-6800\2.00.000.000\013-1112</t>
  </si>
  <si>
    <t>\0503\791\20\0\0605\244\223.6\ФЗ131-03_109\\РП-А-2800\2.00.000.000\013-1112</t>
  </si>
  <si>
    <t>\0203\791\99\0\0136\242\226.7\ФЗ53-98_1\\РП-В-5700\\</t>
  </si>
  <si>
    <t>на  1 марта 2015 г.</t>
  </si>
  <si>
    <t>\1060103010\182\2100\110 \</t>
  </si>
  <si>
    <t>\1060603310\182\2100\110 \</t>
  </si>
  <si>
    <t>\1060604310\182\2100\110 \</t>
  </si>
  <si>
    <t xml:space="preserve"> \0104\791\99\0\0204\121\340.3\ФЗ131-03_2\\РП-А-0100\3.00.000.000\\013-1112 </t>
  </si>
  <si>
    <t>на  1  апреля 2015 г.</t>
  </si>
  <si>
    <t>\2020499910\7503\0000\151 \</t>
  </si>
  <si>
    <t>\0111\791\99\0\0750\870\290.8\ФЗ131-03_128\РП-Г-6300\3.00.000.000\013-1111</t>
  </si>
  <si>
    <t>\0409\791\20\0\7216\244\225.2\ФЗ131-03_124\\РП-А-1200\2.00.000.000\011-1112</t>
  </si>
  <si>
    <t xml:space="preserve"> \0503\791\20\0\7404\244\340.3\\РП67-12_1\\РП-А-2800\2.00.000.000\011-1112 </t>
  </si>
  <si>
    <t xml:space="preserve"> \0503\791\20\0\7404\244\226.10\\РП67-12_1\\РП-А-2800\2.00.000.000\011-1112 </t>
  </si>
  <si>
    <t xml:space="preserve"> \0503\791\20\0\7404\244\225.1\\РП67-12_1\\РП-А-2800\2.00.000.000\011-1112 </t>
  </si>
  <si>
    <t>\2020401410\791\0000\151 \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</si>
</sst>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2" fontId="0" fillId="0" borderId="1" xfId="0" applyNumberFormat="1" applyBorder="1" applyAlignment="1">
      <alignment horizontal="right" vertical="center" shrinkToFit="1"/>
    </xf>
    <xf numFmtId="1" fontId="1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2" fontId="0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2" fontId="0" fillId="0" borderId="0" xfId="0" applyNumberFormat="1" applyBorder="1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203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2695746</v>
      </c>
      <c r="E10" s="6">
        <f>E13+E17+E18+E19+E20+E21+E22+E23+E24+E26+E27+E28+E29+E30+E31+E32+E33+E34+E35+E36+E40+E44+E48+E50+E51+E52+E53+E56+E57+E58+E59+E60+E61+E62+E64+E63+E65+E66+E67</f>
        <v>158076.45</v>
      </c>
      <c r="F10" s="7">
        <f>D10-E10</f>
        <v>2537669.55</v>
      </c>
      <c r="G10" s="8">
        <f>E10/D10*100</f>
        <v>5.863922268641037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57000</v>
      </c>
      <c r="E13" s="7">
        <f>E14+E15+E16</f>
        <v>331.34</v>
      </c>
      <c r="F13" s="7">
        <f>D13-E13</f>
        <v>56668.66</v>
      </c>
      <c r="G13" s="12">
        <f>E13/D13*100</f>
        <v>0.5812982456140351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331.34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/>
      <c r="F21" s="7">
        <f t="shared" si="0"/>
        <v>0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25</v>
      </c>
      <c r="F22" s="7">
        <f t="shared" si="0"/>
        <v>-25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3000</v>
      </c>
      <c r="E30" s="7"/>
      <c r="F30" s="7">
        <f t="shared" si="0"/>
        <v>3000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141000</v>
      </c>
      <c r="E36" s="7">
        <f>E37+E38+E39</f>
        <v>961.11</v>
      </c>
      <c r="F36" s="7">
        <f t="shared" si="0"/>
        <v>140038.89</v>
      </c>
      <c r="G36" s="12">
        <f>E36/D36*100</f>
        <v>0.6816382978723404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931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/>
      <c r="F38" s="7"/>
      <c r="G38" s="8"/>
    </row>
    <row r="39" spans="1:7" ht="51">
      <c r="A39" s="9" t="s">
        <v>39</v>
      </c>
      <c r="B39" s="10" t="s">
        <v>4</v>
      </c>
      <c r="C39" s="11" t="s">
        <v>215</v>
      </c>
      <c r="D39" s="7"/>
      <c r="E39" s="7">
        <v>30.11</v>
      </c>
      <c r="F39" s="7"/>
      <c r="G39" s="8"/>
    </row>
    <row r="40" spans="1:7" ht="12.75">
      <c r="A40" s="9" t="s">
        <v>216</v>
      </c>
      <c r="B40" s="10" t="s">
        <v>4</v>
      </c>
      <c r="C40" s="11" t="s">
        <v>204</v>
      </c>
      <c r="D40" s="7">
        <v>163000</v>
      </c>
      <c r="E40" s="7">
        <f>E41+E42+E43</f>
        <v>36009.75</v>
      </c>
      <c r="F40" s="7">
        <f t="shared" si="0"/>
        <v>126990.25</v>
      </c>
      <c r="G40" s="12">
        <f>E40/D40*100</f>
        <v>22.09187116564417</v>
      </c>
    </row>
    <row r="41" spans="1:7" ht="38.25">
      <c r="A41" s="9" t="s">
        <v>217</v>
      </c>
      <c r="B41" s="10" t="s">
        <v>4</v>
      </c>
      <c r="C41" s="11" t="s">
        <v>205</v>
      </c>
      <c r="D41" s="7"/>
      <c r="E41" s="7">
        <v>36009.75</v>
      </c>
      <c r="F41" s="7"/>
      <c r="G41" s="8"/>
    </row>
    <row r="42" spans="1:7" ht="38.25">
      <c r="A42" s="9" t="s">
        <v>217</v>
      </c>
      <c r="B42" s="10" t="s">
        <v>4</v>
      </c>
      <c r="C42" s="11" t="s">
        <v>210</v>
      </c>
      <c r="D42" s="7"/>
      <c r="E42" s="7"/>
      <c r="F42" s="7"/>
      <c r="G42" s="8"/>
    </row>
    <row r="43" spans="1:7" ht="38.25">
      <c r="A43" s="9" t="s">
        <v>217</v>
      </c>
      <c r="B43" s="10" t="s">
        <v>4</v>
      </c>
      <c r="C43" s="11" t="s">
        <v>211</v>
      </c>
      <c r="D43" s="7"/>
      <c r="E43" s="7"/>
      <c r="F43" s="7"/>
      <c r="G43" s="8"/>
    </row>
    <row r="44" spans="1:7" ht="12.75">
      <c r="A44" s="9" t="s">
        <v>218</v>
      </c>
      <c r="B44" s="10" t="s">
        <v>4</v>
      </c>
      <c r="C44" s="11" t="s">
        <v>206</v>
      </c>
      <c r="D44" s="7">
        <v>154000</v>
      </c>
      <c r="E44" s="7">
        <f>E45+E46+E47</f>
        <v>0</v>
      </c>
      <c r="F44" s="7">
        <f>D44-E44</f>
        <v>154000</v>
      </c>
      <c r="G44" s="8"/>
    </row>
    <row r="45" spans="1:7" ht="25.5">
      <c r="A45" s="9" t="s">
        <v>219</v>
      </c>
      <c r="B45" s="10" t="s">
        <v>4</v>
      </c>
      <c r="C45" s="11" t="s">
        <v>207</v>
      </c>
      <c r="D45" s="7"/>
      <c r="E45" s="7"/>
      <c r="F45" s="7"/>
      <c r="G45" s="8"/>
    </row>
    <row r="46" spans="1:7" ht="25.5">
      <c r="A46" s="9" t="s">
        <v>219</v>
      </c>
      <c r="B46" s="10" t="s">
        <v>4</v>
      </c>
      <c r="C46" s="11" t="s">
        <v>208</v>
      </c>
      <c r="D46" s="7"/>
      <c r="E46" s="7"/>
      <c r="F46" s="7"/>
      <c r="G46" s="8"/>
    </row>
    <row r="47" spans="1:7" ht="25.5">
      <c r="A47" s="9" t="s">
        <v>219</v>
      </c>
      <c r="B47" s="10" t="s">
        <v>4</v>
      </c>
      <c r="C47" s="11" t="s">
        <v>209</v>
      </c>
      <c r="D47" s="7"/>
      <c r="E47" s="7"/>
      <c r="F47" s="7"/>
      <c r="G47" s="8"/>
    </row>
    <row r="48" spans="1:7" ht="76.5">
      <c r="A48" s="9" t="s">
        <v>43</v>
      </c>
      <c r="B48" s="10" t="s">
        <v>4</v>
      </c>
      <c r="C48" s="11" t="s">
        <v>44</v>
      </c>
      <c r="D48" s="7">
        <v>16000</v>
      </c>
      <c r="E48" s="7">
        <f>E49</f>
        <v>500</v>
      </c>
      <c r="F48" s="7">
        <f>D48-E48</f>
        <v>15500</v>
      </c>
      <c r="G48" s="12">
        <f>E48/D48*100</f>
        <v>3.125</v>
      </c>
    </row>
    <row r="49" spans="1:7" ht="76.5">
      <c r="A49" s="9" t="s">
        <v>43</v>
      </c>
      <c r="B49" s="10" t="s">
        <v>4</v>
      </c>
      <c r="C49" s="11" t="s">
        <v>220</v>
      </c>
      <c r="D49" s="7"/>
      <c r="E49" s="7">
        <v>500</v>
      </c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63.75">
      <c r="A54" s="9" t="s">
        <v>45</v>
      </c>
      <c r="B54" s="10" t="s">
        <v>4</v>
      </c>
      <c r="C54" s="11" t="s">
        <v>46</v>
      </c>
      <c r="D54" s="7"/>
      <c r="E54" s="7"/>
      <c r="F54" s="7"/>
      <c r="G54" s="8"/>
    </row>
    <row r="55" spans="1:7" ht="25.5">
      <c r="A55" s="9" t="s">
        <v>47</v>
      </c>
      <c r="B55" s="10" t="s">
        <v>4</v>
      </c>
      <c r="C55" s="11" t="s">
        <v>48</v>
      </c>
      <c r="D55" s="7"/>
      <c r="E55" s="7"/>
      <c r="F55" s="7"/>
      <c r="G55" s="8"/>
    </row>
    <row r="56" spans="1:7" ht="38.25">
      <c r="A56" s="9" t="s">
        <v>49</v>
      </c>
      <c r="B56" s="10" t="s">
        <v>4</v>
      </c>
      <c r="C56" s="11" t="s">
        <v>50</v>
      </c>
      <c r="D56" s="7">
        <v>3000</v>
      </c>
      <c r="E56" s="7">
        <v>100</v>
      </c>
      <c r="F56" s="7"/>
      <c r="G56" s="8"/>
    </row>
    <row r="57" spans="1:7" ht="24.75" customHeight="1">
      <c r="A57" s="9" t="s">
        <v>51</v>
      </c>
      <c r="B57" s="10"/>
      <c r="C57" s="11" t="s">
        <v>52</v>
      </c>
      <c r="D57" s="7">
        <v>0</v>
      </c>
      <c r="E57" s="7">
        <v>0</v>
      </c>
      <c r="F57" s="7"/>
      <c r="G57" s="8"/>
    </row>
    <row r="58" spans="1:7" ht="76.5">
      <c r="A58" s="9" t="s">
        <v>53</v>
      </c>
      <c r="B58" s="10" t="s">
        <v>4</v>
      </c>
      <c r="C58" s="11" t="s">
        <v>54</v>
      </c>
      <c r="D58" s="7"/>
      <c r="E58" s="7"/>
      <c r="F58" s="7"/>
      <c r="G58" s="8"/>
    </row>
    <row r="59" spans="1:7" ht="51">
      <c r="A59" s="9" t="s">
        <v>55</v>
      </c>
      <c r="B59" s="10" t="s">
        <v>4</v>
      </c>
      <c r="C59" s="11" t="s">
        <v>56</v>
      </c>
      <c r="D59" s="7"/>
      <c r="E59" s="7"/>
      <c r="F59" s="7">
        <f>D59-E59</f>
        <v>0</v>
      </c>
      <c r="G59" s="8"/>
    </row>
    <row r="60" spans="1:7" ht="12.75">
      <c r="A60" s="9" t="s">
        <v>57</v>
      </c>
      <c r="B60" s="10" t="s">
        <v>4</v>
      </c>
      <c r="C60" s="11" t="s">
        <v>58</v>
      </c>
      <c r="D60" s="7">
        <v>0</v>
      </c>
      <c r="E60" s="7"/>
      <c r="F60" s="7"/>
      <c r="G60" s="8"/>
    </row>
    <row r="61" spans="1:7" ht="12.75">
      <c r="A61" s="9" t="s">
        <v>59</v>
      </c>
      <c r="B61" s="10"/>
      <c r="C61" s="11" t="s">
        <v>60</v>
      </c>
      <c r="D61" s="7">
        <v>0</v>
      </c>
      <c r="E61" s="7"/>
      <c r="F61" s="7"/>
      <c r="G61" s="8"/>
    </row>
    <row r="62" spans="1:7" ht="25.5">
      <c r="A62" s="9" t="s">
        <v>61</v>
      </c>
      <c r="B62" s="10"/>
      <c r="C62" s="11" t="s">
        <v>212</v>
      </c>
      <c r="D62" s="7">
        <v>1441791</v>
      </c>
      <c r="E62" s="7">
        <v>120149.25</v>
      </c>
      <c r="F62" s="7"/>
      <c r="G62" s="12"/>
    </row>
    <row r="63" spans="1:7" ht="27" customHeight="1">
      <c r="A63" s="9" t="s">
        <v>213</v>
      </c>
      <c r="B63" s="10" t="s">
        <v>4</v>
      </c>
      <c r="C63" s="11" t="s">
        <v>214</v>
      </c>
      <c r="D63" s="7">
        <v>29158</v>
      </c>
      <c r="E63" s="7"/>
      <c r="F63" s="7"/>
      <c r="G63" s="12"/>
    </row>
    <row r="64" spans="1:7" ht="38.25">
      <c r="A64" s="9" t="s">
        <v>62</v>
      </c>
      <c r="B64" s="10" t="s">
        <v>4</v>
      </c>
      <c r="C64" s="11" t="s">
        <v>63</v>
      </c>
      <c r="D64" s="7">
        <v>187797</v>
      </c>
      <c r="E64" s="7">
        <v>0</v>
      </c>
      <c r="F64" s="7">
        <f>D64-E64</f>
        <v>187797</v>
      </c>
      <c r="G64" s="12">
        <f>E64/D64*100</f>
        <v>0</v>
      </c>
    </row>
    <row r="65" spans="1:7" ht="25.5">
      <c r="A65" s="9" t="s">
        <v>64</v>
      </c>
      <c r="B65" s="10" t="s">
        <v>4</v>
      </c>
      <c r="C65" s="11" t="s">
        <v>65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66</v>
      </c>
      <c r="B66" s="10"/>
      <c r="C66" s="11" t="s">
        <v>67</v>
      </c>
      <c r="D66" s="7">
        <v>500000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68</v>
      </c>
      <c r="B68" s="4" t="s">
        <v>69</v>
      </c>
      <c r="C68" s="5" t="s">
        <v>70</v>
      </c>
      <c r="D68" s="6">
        <f>D69+D74+D111+D115+D131+D139+D146+D171</f>
        <v>2695746</v>
      </c>
      <c r="E68" s="6">
        <f>E69+E74+E111+E115+E131+E139+E146+E171</f>
        <v>44400</v>
      </c>
      <c r="F68" s="6">
        <f>D68-E68</f>
        <v>2651346</v>
      </c>
      <c r="G68" s="8">
        <f aca="true" t="shared" si="1" ref="G68:G77">E68/D68*100</f>
        <v>1.647039446594746</v>
      </c>
    </row>
    <row r="69" spans="1:7" ht="38.25">
      <c r="A69" s="9" t="s">
        <v>71</v>
      </c>
      <c r="B69" s="10" t="s">
        <v>4</v>
      </c>
      <c r="C69" s="11" t="s">
        <v>72</v>
      </c>
      <c r="D69" s="6">
        <f>D70</f>
        <v>499437</v>
      </c>
      <c r="E69" s="6">
        <f>E70</f>
        <v>10000</v>
      </c>
      <c r="F69" s="6">
        <f>D69-E69</f>
        <v>489437</v>
      </c>
      <c r="G69" s="8">
        <f t="shared" si="1"/>
        <v>2.0022545386104755</v>
      </c>
    </row>
    <row r="70" spans="1:7" ht="12.75">
      <c r="A70" s="9" t="s">
        <v>73</v>
      </c>
      <c r="B70" s="10" t="s">
        <v>4</v>
      </c>
      <c r="C70" s="14" t="s">
        <v>74</v>
      </c>
      <c r="D70" s="7">
        <f>D71</f>
        <v>499437</v>
      </c>
      <c r="E70" s="7">
        <f>E71</f>
        <v>10000</v>
      </c>
      <c r="F70" s="7">
        <f aca="true" t="shared" si="2" ref="F70:F77">D70-E70</f>
        <v>489437</v>
      </c>
      <c r="G70" s="12">
        <f t="shared" si="1"/>
        <v>2.0022545386104755</v>
      </c>
    </row>
    <row r="71" spans="1:7" ht="25.5">
      <c r="A71" s="9" t="s">
        <v>75</v>
      </c>
      <c r="B71" s="10" t="s">
        <v>4</v>
      </c>
      <c r="C71" s="14" t="s">
        <v>76</v>
      </c>
      <c r="D71" s="7">
        <f>D72+D73</f>
        <v>499437</v>
      </c>
      <c r="E71" s="7">
        <f>E72+E73</f>
        <v>10000</v>
      </c>
      <c r="F71" s="7">
        <f t="shared" si="2"/>
        <v>489437</v>
      </c>
      <c r="G71" s="12">
        <f t="shared" si="1"/>
        <v>2.0022545386104755</v>
      </c>
    </row>
    <row r="72" spans="1:7" ht="12.75">
      <c r="A72" s="9" t="s">
        <v>77</v>
      </c>
      <c r="B72" s="10" t="s">
        <v>4</v>
      </c>
      <c r="C72" s="14" t="s">
        <v>221</v>
      </c>
      <c r="D72" s="7">
        <v>383592</v>
      </c>
      <c r="E72" s="7">
        <v>10000</v>
      </c>
      <c r="F72" s="7">
        <f t="shared" si="2"/>
        <v>373592</v>
      </c>
      <c r="G72" s="12">
        <f t="shared" si="1"/>
        <v>2.6069365367369497</v>
      </c>
    </row>
    <row r="73" spans="1:7" ht="25.5">
      <c r="A73" s="9" t="s">
        <v>78</v>
      </c>
      <c r="B73" s="10" t="s">
        <v>4</v>
      </c>
      <c r="C73" s="14" t="s">
        <v>222</v>
      </c>
      <c r="D73" s="7">
        <v>115845</v>
      </c>
      <c r="E73" s="7"/>
      <c r="F73" s="7">
        <f t="shared" si="2"/>
        <v>115845</v>
      </c>
      <c r="G73" s="12">
        <f t="shared" si="1"/>
        <v>0</v>
      </c>
    </row>
    <row r="74" spans="1:7" ht="51">
      <c r="A74" s="9" t="s">
        <v>79</v>
      </c>
      <c r="B74" s="10" t="s">
        <v>4</v>
      </c>
      <c r="C74" s="14" t="s">
        <v>80</v>
      </c>
      <c r="D74" s="6">
        <f>D75</f>
        <v>1378890</v>
      </c>
      <c r="E74" s="6">
        <f>E75</f>
        <v>34400</v>
      </c>
      <c r="F74" s="6">
        <f t="shared" si="2"/>
        <v>1344490</v>
      </c>
      <c r="G74" s="8">
        <f t="shared" si="1"/>
        <v>2.4947602781947795</v>
      </c>
    </row>
    <row r="75" spans="1:7" ht="12.75">
      <c r="A75" s="9" t="s">
        <v>81</v>
      </c>
      <c r="B75" s="10" t="s">
        <v>4</v>
      </c>
      <c r="C75" s="14" t="s">
        <v>187</v>
      </c>
      <c r="D75" s="7">
        <f>D76</f>
        <v>1378890</v>
      </c>
      <c r="E75" s="7">
        <f>E76</f>
        <v>34400</v>
      </c>
      <c r="F75" s="7">
        <f t="shared" si="2"/>
        <v>1344490</v>
      </c>
      <c r="G75" s="12">
        <f t="shared" si="1"/>
        <v>2.4947602781947795</v>
      </c>
    </row>
    <row r="76" spans="1:7" ht="25.5">
      <c r="A76" s="9" t="s">
        <v>75</v>
      </c>
      <c r="B76" s="10" t="s">
        <v>4</v>
      </c>
      <c r="C76" s="14" t="s">
        <v>187</v>
      </c>
      <c r="D76" s="7">
        <f>D77+D78+D79+D80+D81+D82+D83+D84+D85+D86+D87+D88+D89+D90+D91+D92+D93+D94+D95+D96+D97+D98+D99+D100+D101+D102+D103+D104+D105+D106+D107+D108+D109</f>
        <v>1378890</v>
      </c>
      <c r="E76" s="7">
        <f>E77+E78+E79+E80+E81+E82+E83+E84+E85+E86+E87+E88+E89+E90+E91+E92+E93</f>
        <v>34400</v>
      </c>
      <c r="F76" s="7">
        <f t="shared" si="2"/>
        <v>1344490</v>
      </c>
      <c r="G76" s="12">
        <f t="shared" si="1"/>
        <v>2.4947602781947795</v>
      </c>
    </row>
    <row r="77" spans="1:7" ht="12.75">
      <c r="A77" s="9" t="s">
        <v>77</v>
      </c>
      <c r="B77" s="10" t="s">
        <v>4</v>
      </c>
      <c r="C77" s="13" t="s">
        <v>223</v>
      </c>
      <c r="D77" s="7">
        <v>751045</v>
      </c>
      <c r="E77" s="7">
        <v>26000</v>
      </c>
      <c r="F77" s="7">
        <f t="shared" si="2"/>
        <v>725045</v>
      </c>
      <c r="G77" s="12">
        <f t="shared" si="1"/>
        <v>3.461843165189835</v>
      </c>
    </row>
    <row r="78" spans="1:7" ht="25.5">
      <c r="A78" s="9" t="s">
        <v>78</v>
      </c>
      <c r="B78" s="10" t="s">
        <v>4</v>
      </c>
      <c r="C78" s="13" t="s">
        <v>224</v>
      </c>
      <c r="D78" s="7">
        <v>0</v>
      </c>
      <c r="E78" s="7"/>
      <c r="F78" s="7"/>
      <c r="G78" s="12"/>
    </row>
    <row r="79" spans="1:7" ht="25.5">
      <c r="A79" s="9" t="s">
        <v>78</v>
      </c>
      <c r="B79" s="10" t="s">
        <v>4</v>
      </c>
      <c r="C79" s="13" t="s">
        <v>225</v>
      </c>
      <c r="D79" s="7">
        <v>226816</v>
      </c>
      <c r="E79" s="7"/>
      <c r="F79" s="7">
        <f>D79-E79</f>
        <v>226816</v>
      </c>
      <c r="G79" s="12">
        <f>E79/D79*100</f>
        <v>0</v>
      </c>
    </row>
    <row r="80" spans="1:7" ht="25.5">
      <c r="A80" s="9" t="s">
        <v>78</v>
      </c>
      <c r="B80" s="10" t="s">
        <v>4</v>
      </c>
      <c r="C80" s="13" t="s">
        <v>226</v>
      </c>
      <c r="D80" s="7">
        <v>25000</v>
      </c>
      <c r="E80" s="7"/>
      <c r="F80" s="7">
        <f>D80-E80</f>
        <v>25000</v>
      </c>
      <c r="G80" s="12">
        <f>E80/D80*100</f>
        <v>0</v>
      </c>
    </row>
    <row r="81" spans="1:7" ht="25.5">
      <c r="A81" s="9" t="s">
        <v>78</v>
      </c>
      <c r="B81" s="10" t="s">
        <v>4</v>
      </c>
      <c r="C81" s="13" t="s">
        <v>227</v>
      </c>
      <c r="D81" s="7">
        <v>23436</v>
      </c>
      <c r="E81" s="7"/>
      <c r="F81" s="7">
        <f>D81-E81</f>
        <v>23436</v>
      </c>
      <c r="G81" s="12">
        <f>E81/D81*100</f>
        <v>0</v>
      </c>
    </row>
    <row r="82" spans="1:7" ht="25.5">
      <c r="A82" s="9" t="s">
        <v>78</v>
      </c>
      <c r="B82" s="10" t="s">
        <v>4</v>
      </c>
      <c r="C82" s="13" t="s">
        <v>228</v>
      </c>
      <c r="D82" s="7">
        <v>9096</v>
      </c>
      <c r="E82" s="7"/>
      <c r="F82" s="7">
        <f>D82-E82</f>
        <v>9096</v>
      </c>
      <c r="G82" s="12">
        <f>E82/D82*100</f>
        <v>0</v>
      </c>
    </row>
    <row r="83" spans="1:7" ht="25.5">
      <c r="A83" s="9" t="s">
        <v>78</v>
      </c>
      <c r="B83" s="10" t="s">
        <v>4</v>
      </c>
      <c r="C83" s="13" t="s">
        <v>229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78</v>
      </c>
      <c r="B84" s="10" t="s">
        <v>4</v>
      </c>
      <c r="C84" s="13" t="s">
        <v>229</v>
      </c>
      <c r="D84" s="7">
        <v>6500</v>
      </c>
      <c r="E84" s="7"/>
      <c r="F84" s="7"/>
      <c r="G84" s="12"/>
    </row>
    <row r="85" spans="1:7" ht="25.5">
      <c r="A85" s="9" t="s">
        <v>78</v>
      </c>
      <c r="B85" s="10" t="s">
        <v>4</v>
      </c>
      <c r="C85" s="13" t="s">
        <v>230</v>
      </c>
      <c r="D85" s="7">
        <v>3634</v>
      </c>
      <c r="E85" s="7"/>
      <c r="F85" s="7"/>
      <c r="G85" s="12"/>
    </row>
    <row r="86" spans="1:7" ht="25.5">
      <c r="A86" s="9" t="s">
        <v>78</v>
      </c>
      <c r="B86" s="10" t="s">
        <v>4</v>
      </c>
      <c r="C86" s="13" t="s">
        <v>231</v>
      </c>
      <c r="D86" s="7">
        <v>63464</v>
      </c>
      <c r="E86" s="7">
        <v>6000</v>
      </c>
      <c r="F86" s="7">
        <f>D86-E86</f>
        <v>57464</v>
      </c>
      <c r="G86" s="12">
        <f>E86/D86*100</f>
        <v>9.454178747006177</v>
      </c>
    </row>
    <row r="87" spans="1:7" ht="25.5">
      <c r="A87" s="9" t="s">
        <v>78</v>
      </c>
      <c r="B87" s="10" t="s">
        <v>4</v>
      </c>
      <c r="C87" s="13" t="s">
        <v>232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78</v>
      </c>
      <c r="B88" s="10" t="s">
        <v>4</v>
      </c>
      <c r="C88" s="13" t="s">
        <v>233</v>
      </c>
      <c r="D88" s="7">
        <v>12500</v>
      </c>
      <c r="E88" s="7"/>
      <c r="F88" s="7"/>
      <c r="G88" s="8"/>
    </row>
    <row r="89" spans="1:7" ht="25.5">
      <c r="A89" s="9" t="s">
        <v>78</v>
      </c>
      <c r="B89" s="10" t="s">
        <v>4</v>
      </c>
      <c r="C89" s="13" t="s">
        <v>234</v>
      </c>
      <c r="D89" s="7">
        <v>1200</v>
      </c>
      <c r="E89" s="7"/>
      <c r="F89" s="7"/>
      <c r="G89" s="8"/>
    </row>
    <row r="90" spans="1:7" ht="25.5">
      <c r="A90" s="9" t="s">
        <v>78</v>
      </c>
      <c r="B90" s="10" t="s">
        <v>4</v>
      </c>
      <c r="C90" s="13" t="s">
        <v>235</v>
      </c>
      <c r="D90" s="7">
        <v>1000</v>
      </c>
      <c r="E90" s="7"/>
      <c r="F90" s="7"/>
      <c r="G90" s="8"/>
    </row>
    <row r="91" spans="1:7" ht="25.5">
      <c r="A91" s="9" t="s">
        <v>78</v>
      </c>
      <c r="B91" s="10" t="s">
        <v>4</v>
      </c>
      <c r="C91" s="13" t="s">
        <v>236</v>
      </c>
      <c r="D91" s="7">
        <v>39672</v>
      </c>
      <c r="E91" s="7"/>
      <c r="F91" s="7"/>
      <c r="G91" s="8"/>
    </row>
    <row r="92" spans="1:7" ht="25.5">
      <c r="A92" s="9" t="s">
        <v>78</v>
      </c>
      <c r="B92" s="10" t="s">
        <v>4</v>
      </c>
      <c r="C92" s="13" t="s">
        <v>237</v>
      </c>
      <c r="D92" s="7">
        <v>30000</v>
      </c>
      <c r="E92" s="7"/>
      <c r="F92" s="7"/>
      <c r="G92" s="8"/>
    </row>
    <row r="93" spans="1:7" ht="25.5">
      <c r="A93" s="9" t="s">
        <v>78</v>
      </c>
      <c r="B93" s="10" t="s">
        <v>4</v>
      </c>
      <c r="C93" s="13" t="s">
        <v>225</v>
      </c>
      <c r="D93" s="7">
        <v>171942</v>
      </c>
      <c r="E93" s="7">
        <v>2400</v>
      </c>
      <c r="F93" s="7">
        <f>D93-E93</f>
        <v>169542</v>
      </c>
      <c r="G93" s="8"/>
    </row>
    <row r="94" spans="1:7" ht="25.5" hidden="1">
      <c r="A94" s="9" t="s">
        <v>78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78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78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78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78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78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78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78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78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78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78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78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78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78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78</v>
      </c>
      <c r="B108" s="10" t="s">
        <v>4</v>
      </c>
      <c r="C108" s="13"/>
      <c r="D108" s="7"/>
      <c r="E108" s="7"/>
      <c r="F108" s="7">
        <f aca="true" t="shared" si="3" ref="F108:F133">D108-E108</f>
        <v>0</v>
      </c>
      <c r="G108" s="8" t="e">
        <f aca="true" t="shared" si="4" ref="G108:G119">E108/D108*100</f>
        <v>#DIV/0!</v>
      </c>
    </row>
    <row r="109" spans="1:7" ht="25.5" hidden="1">
      <c r="A109" s="9" t="s">
        <v>78</v>
      </c>
      <c r="B109" s="10" t="s">
        <v>4</v>
      </c>
      <c r="C109" s="13"/>
      <c r="D109" s="15"/>
      <c r="E109" s="15"/>
      <c r="F109" s="7">
        <f t="shared" si="3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82</v>
      </c>
      <c r="B111" s="4" t="s">
        <v>4</v>
      </c>
      <c r="C111" s="16" t="s">
        <v>83</v>
      </c>
      <c r="D111" s="6">
        <f aca="true" t="shared" si="5" ref="D111:E113">D112</f>
        <v>1000</v>
      </c>
      <c r="E111" s="6">
        <f t="shared" si="5"/>
        <v>0</v>
      </c>
      <c r="F111" s="7">
        <f t="shared" si="3"/>
        <v>1000</v>
      </c>
      <c r="G111" s="8"/>
    </row>
    <row r="112" spans="1:7" ht="12.75">
      <c r="A112" s="9" t="s">
        <v>84</v>
      </c>
      <c r="B112" s="10" t="s">
        <v>4</v>
      </c>
      <c r="C112" s="11" t="s">
        <v>188</v>
      </c>
      <c r="D112" s="7">
        <f t="shared" si="5"/>
        <v>1000</v>
      </c>
      <c r="E112" s="7">
        <f t="shared" si="5"/>
        <v>0</v>
      </c>
      <c r="F112" s="7">
        <f t="shared" si="3"/>
        <v>1000</v>
      </c>
      <c r="G112" s="12"/>
    </row>
    <row r="113" spans="1:7" ht="12.75">
      <c r="A113" s="9" t="s">
        <v>85</v>
      </c>
      <c r="B113" s="10" t="s">
        <v>4</v>
      </c>
      <c r="C113" s="11" t="s">
        <v>189</v>
      </c>
      <c r="D113" s="7">
        <f t="shared" si="5"/>
        <v>1000</v>
      </c>
      <c r="E113" s="7">
        <f t="shared" si="5"/>
        <v>0</v>
      </c>
      <c r="F113" s="7">
        <f t="shared" si="3"/>
        <v>1000</v>
      </c>
      <c r="G113" s="12"/>
    </row>
    <row r="114" spans="1:7" ht="12.75">
      <c r="A114" s="9" t="s">
        <v>86</v>
      </c>
      <c r="B114" s="10" t="s">
        <v>4</v>
      </c>
      <c r="C114" s="11" t="s">
        <v>190</v>
      </c>
      <c r="D114" s="7">
        <v>1000</v>
      </c>
      <c r="E114" s="7">
        <v>0</v>
      </c>
      <c r="F114" s="7">
        <f t="shared" si="3"/>
        <v>1000</v>
      </c>
      <c r="G114" s="12"/>
    </row>
    <row r="115" spans="1:7" ht="12.75">
      <c r="A115" s="9" t="s">
        <v>87</v>
      </c>
      <c r="B115" s="10" t="s">
        <v>4</v>
      </c>
      <c r="C115" s="16" t="s">
        <v>88</v>
      </c>
      <c r="D115" s="6">
        <f>D116</f>
        <v>187797</v>
      </c>
      <c r="E115" s="6">
        <f>E116</f>
        <v>0</v>
      </c>
      <c r="F115" s="6">
        <f>F116</f>
        <v>187797</v>
      </c>
      <c r="G115" s="8">
        <f t="shared" si="4"/>
        <v>0</v>
      </c>
    </row>
    <row r="116" spans="1:7" ht="25.5">
      <c r="A116" s="9" t="s">
        <v>89</v>
      </c>
      <c r="B116" s="10" t="s">
        <v>4</v>
      </c>
      <c r="C116" s="11" t="s">
        <v>196</v>
      </c>
      <c r="D116" s="7">
        <f>D117</f>
        <v>187797</v>
      </c>
      <c r="E116" s="7">
        <f>E117</f>
        <v>0</v>
      </c>
      <c r="F116" s="7">
        <f t="shared" si="3"/>
        <v>187797</v>
      </c>
      <c r="G116" s="12">
        <f t="shared" si="4"/>
        <v>0</v>
      </c>
    </row>
    <row r="117" spans="1:7" ht="25.5">
      <c r="A117" s="9" t="s">
        <v>75</v>
      </c>
      <c r="B117" s="10" t="s">
        <v>4</v>
      </c>
      <c r="C117" s="11" t="s">
        <v>196</v>
      </c>
      <c r="D117" s="7">
        <f>D118+D119+D121+D122+D123+D124+D125+D126+D127+D128+D130+D120+D129</f>
        <v>187797</v>
      </c>
      <c r="E117" s="7">
        <f>E118+E119+E121+E122+E123+E124+E125+E126+E127+E128+E130+E120+E129</f>
        <v>0</v>
      </c>
      <c r="F117" s="7">
        <f>F118+F119+F121+F122+F123+F124+F126+F127+F128+F130+F120</f>
        <v>187797</v>
      </c>
      <c r="G117" s="12">
        <f t="shared" si="4"/>
        <v>0</v>
      </c>
    </row>
    <row r="118" spans="1:10" ht="12.75">
      <c r="A118" s="9" t="s">
        <v>77</v>
      </c>
      <c r="B118" s="10" t="s">
        <v>4</v>
      </c>
      <c r="C118" s="11" t="s">
        <v>197</v>
      </c>
      <c r="D118" s="7">
        <v>129926</v>
      </c>
      <c r="E118" s="7"/>
      <c r="F118" s="7">
        <f t="shared" si="3"/>
        <v>129926</v>
      </c>
      <c r="G118" s="12">
        <f t="shared" si="4"/>
        <v>0</v>
      </c>
      <c r="J118" s="21"/>
    </row>
    <row r="119" spans="1:10" ht="25.5">
      <c r="A119" s="9" t="s">
        <v>78</v>
      </c>
      <c r="B119" s="10" t="s">
        <v>4</v>
      </c>
      <c r="C119" s="11" t="s">
        <v>198</v>
      </c>
      <c r="D119" s="7">
        <v>39238</v>
      </c>
      <c r="E119" s="7"/>
      <c r="F119" s="7">
        <f t="shared" si="3"/>
        <v>39238</v>
      </c>
      <c r="G119" s="12">
        <f t="shared" si="4"/>
        <v>0</v>
      </c>
      <c r="J119" s="21"/>
    </row>
    <row r="120" spans="1:10" ht="25.5">
      <c r="A120" s="9" t="s">
        <v>78</v>
      </c>
      <c r="B120" s="10"/>
      <c r="C120" s="11" t="s">
        <v>199</v>
      </c>
      <c r="D120" s="7">
        <v>3600</v>
      </c>
      <c r="E120" s="7"/>
      <c r="F120" s="7">
        <f t="shared" si="3"/>
        <v>3600</v>
      </c>
      <c r="G120" s="12"/>
      <c r="J120" s="21"/>
    </row>
    <row r="121" spans="1:10" ht="25.5">
      <c r="A121" s="9" t="s">
        <v>78</v>
      </c>
      <c r="B121" s="10" t="s">
        <v>4</v>
      </c>
      <c r="C121" s="11" t="s">
        <v>200</v>
      </c>
      <c r="D121" s="7">
        <v>4320</v>
      </c>
      <c r="E121" s="7"/>
      <c r="F121" s="7">
        <f>D121-E121</f>
        <v>4320</v>
      </c>
      <c r="G121" s="8"/>
      <c r="J121" s="21"/>
    </row>
    <row r="122" spans="1:10" ht="25.5">
      <c r="A122" s="9" t="s">
        <v>78</v>
      </c>
      <c r="B122" s="10"/>
      <c r="C122" s="11" t="s">
        <v>240</v>
      </c>
      <c r="D122" s="7">
        <v>2288</v>
      </c>
      <c r="E122" s="7"/>
      <c r="F122" s="7">
        <f>D122-E122</f>
        <v>2288</v>
      </c>
      <c r="G122" s="8"/>
      <c r="J122" s="21"/>
    </row>
    <row r="123" spans="1:10" ht="25.5">
      <c r="A123" s="9" t="s">
        <v>78</v>
      </c>
      <c r="B123" s="10"/>
      <c r="C123" s="11" t="s">
        <v>201</v>
      </c>
      <c r="D123" s="7">
        <v>5725</v>
      </c>
      <c r="E123" s="7"/>
      <c r="F123" s="7">
        <f>D123-E123</f>
        <v>5725</v>
      </c>
      <c r="G123" s="8"/>
      <c r="J123" s="21"/>
    </row>
    <row r="124" spans="1:7" ht="25.5">
      <c r="A124" s="9" t="s">
        <v>78</v>
      </c>
      <c r="B124" s="10" t="s">
        <v>4</v>
      </c>
      <c r="C124" s="11" t="s">
        <v>202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90</v>
      </c>
      <c r="B131" s="10" t="s">
        <v>4</v>
      </c>
      <c r="C131" s="16" t="s">
        <v>91</v>
      </c>
      <c r="D131" s="6">
        <f aca="true" t="shared" si="6" ref="D131:E133">D132</f>
        <v>0</v>
      </c>
      <c r="E131" s="6">
        <f t="shared" si="6"/>
        <v>0</v>
      </c>
      <c r="F131" s="7">
        <f t="shared" si="3"/>
        <v>0</v>
      </c>
      <c r="G131" s="8"/>
    </row>
    <row r="132" spans="1:7" ht="25.5">
      <c r="A132" s="9" t="s">
        <v>92</v>
      </c>
      <c r="B132" s="10" t="s">
        <v>4</v>
      </c>
      <c r="C132" s="11" t="s">
        <v>93</v>
      </c>
      <c r="D132" s="7">
        <f t="shared" si="6"/>
        <v>0</v>
      </c>
      <c r="E132" s="7">
        <f t="shared" si="6"/>
        <v>0</v>
      </c>
      <c r="F132" s="7">
        <f t="shared" si="3"/>
        <v>0</v>
      </c>
      <c r="G132" s="12"/>
    </row>
    <row r="133" spans="1:7" ht="12.75">
      <c r="A133" s="9" t="s">
        <v>94</v>
      </c>
      <c r="B133" s="10" t="s">
        <v>4</v>
      </c>
      <c r="C133" s="11" t="s">
        <v>95</v>
      </c>
      <c r="D133" s="7">
        <f t="shared" si="6"/>
        <v>0</v>
      </c>
      <c r="E133" s="7">
        <f t="shared" si="6"/>
        <v>0</v>
      </c>
      <c r="F133" s="7">
        <f t="shared" si="3"/>
        <v>0</v>
      </c>
      <c r="G133" s="12"/>
    </row>
    <row r="134" spans="1:7" ht="12.75">
      <c r="A134" s="9" t="s">
        <v>96</v>
      </c>
      <c r="B134" s="10" t="s">
        <v>4</v>
      </c>
      <c r="C134" s="11" t="s">
        <v>97</v>
      </c>
      <c r="D134" s="7"/>
      <c r="E134" s="7"/>
      <c r="F134" s="7"/>
      <c r="G134" s="12"/>
    </row>
    <row r="135" spans="1:7" ht="12.75" hidden="1">
      <c r="A135" s="9" t="s">
        <v>98</v>
      </c>
      <c r="B135" s="10" t="s">
        <v>4</v>
      </c>
      <c r="C135" s="11" t="s">
        <v>99</v>
      </c>
      <c r="D135" s="7"/>
      <c r="E135" s="7"/>
      <c r="F135" s="7"/>
      <c r="G135" s="8"/>
    </row>
    <row r="136" spans="1:7" ht="25.5" hidden="1">
      <c r="A136" s="9" t="s">
        <v>100</v>
      </c>
      <c r="B136" s="10" t="s">
        <v>4</v>
      </c>
      <c r="C136" s="11" t="s">
        <v>101</v>
      </c>
      <c r="D136" s="7"/>
      <c r="E136" s="7"/>
      <c r="F136" s="7"/>
      <c r="G136" s="8"/>
    </row>
    <row r="137" spans="1:7" ht="12.75" hidden="1">
      <c r="A137" s="9" t="s">
        <v>102</v>
      </c>
      <c r="B137" s="10" t="s">
        <v>4</v>
      </c>
      <c r="C137" s="11" t="s">
        <v>103</v>
      </c>
      <c r="D137" s="7"/>
      <c r="E137" s="7"/>
      <c r="F137" s="7"/>
      <c r="G137" s="8"/>
    </row>
    <row r="138" spans="1:7" ht="25.5" hidden="1">
      <c r="A138" s="9" t="s">
        <v>104</v>
      </c>
      <c r="B138" s="10" t="s">
        <v>4</v>
      </c>
      <c r="C138" s="11" t="s">
        <v>105</v>
      </c>
      <c r="D138" s="7"/>
      <c r="E138" s="7"/>
      <c r="F138" s="7"/>
      <c r="G138" s="8"/>
    </row>
    <row r="139" spans="1:7" ht="12.75">
      <c r="A139" s="9" t="s">
        <v>106</v>
      </c>
      <c r="B139" s="10" t="s">
        <v>4</v>
      </c>
      <c r="C139" s="16" t="s">
        <v>107</v>
      </c>
      <c r="D139" s="6">
        <f>D140</f>
        <v>29158</v>
      </c>
      <c r="E139" s="6">
        <f>E140</f>
        <v>0</v>
      </c>
      <c r="F139" s="6">
        <f>F140</f>
        <v>29158</v>
      </c>
      <c r="G139" s="8"/>
    </row>
    <row r="140" spans="1:7" ht="153">
      <c r="A140" s="9" t="s">
        <v>108</v>
      </c>
      <c r="B140" s="10" t="s">
        <v>4</v>
      </c>
      <c r="C140" s="11" t="s">
        <v>191</v>
      </c>
      <c r="D140" s="7">
        <f>D141</f>
        <v>29158</v>
      </c>
      <c r="E140" s="7">
        <f>E141</f>
        <v>0</v>
      </c>
      <c r="F140" s="7">
        <f>D140-E140</f>
        <v>29158</v>
      </c>
      <c r="G140" s="8"/>
    </row>
    <row r="141" spans="1:7" ht="25.5">
      <c r="A141" s="9" t="s">
        <v>75</v>
      </c>
      <c r="B141" s="10" t="s">
        <v>4</v>
      </c>
      <c r="C141" s="11" t="s">
        <v>192</v>
      </c>
      <c r="D141" s="7">
        <f>D142+D143+D144</f>
        <v>29158</v>
      </c>
      <c r="E141" s="7">
        <f>E142+E143+E144+E145</f>
        <v>0</v>
      </c>
      <c r="F141" s="7">
        <f>D141-E141</f>
        <v>29158</v>
      </c>
      <c r="G141" s="8"/>
    </row>
    <row r="142" spans="1:7" ht="12.75">
      <c r="A142" s="9" t="s">
        <v>109</v>
      </c>
      <c r="B142" s="10"/>
      <c r="C142" s="11"/>
      <c r="D142" s="7"/>
      <c r="E142" s="7"/>
      <c r="F142" s="7">
        <f>D142-E142</f>
        <v>0</v>
      </c>
      <c r="G142" s="8"/>
    </row>
    <row r="143" spans="1:7" ht="12.75">
      <c r="A143" s="9" t="s">
        <v>109</v>
      </c>
      <c r="B143" s="10"/>
      <c r="C143" s="11"/>
      <c r="D143" s="7"/>
      <c r="E143" s="7"/>
      <c r="F143" s="7">
        <f>D143-E143</f>
        <v>0</v>
      </c>
      <c r="G143" s="8"/>
    </row>
    <row r="144" spans="1:7" ht="12.75">
      <c r="A144" s="9" t="s">
        <v>109</v>
      </c>
      <c r="B144" s="10" t="s">
        <v>4</v>
      </c>
      <c r="C144" s="11" t="s">
        <v>238</v>
      </c>
      <c r="D144" s="7">
        <v>29158</v>
      </c>
      <c r="E144" s="7"/>
      <c r="F144" s="7">
        <f>D144-E144</f>
        <v>29158</v>
      </c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6"/>
      <c r="E146" s="6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3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 hidden="1">
      <c r="A152" s="9" t="s">
        <v>111</v>
      </c>
      <c r="B152" s="10" t="s">
        <v>4</v>
      </c>
      <c r="C152" s="11" t="s">
        <v>112</v>
      </c>
      <c r="D152" s="7"/>
      <c r="E152" s="7"/>
      <c r="F152" s="7"/>
      <c r="G152" s="8"/>
    </row>
    <row r="153" spans="1:7" ht="38.25" hidden="1">
      <c r="A153" s="9" t="s">
        <v>113</v>
      </c>
      <c r="B153" s="10" t="s">
        <v>4</v>
      </c>
      <c r="C153" s="11" t="s">
        <v>114</v>
      </c>
      <c r="D153" s="7"/>
      <c r="E153" s="7"/>
      <c r="F153" s="7"/>
      <c r="G153" s="8"/>
    </row>
    <row r="154" spans="1:7" ht="25.5" hidden="1">
      <c r="A154" s="9" t="s">
        <v>75</v>
      </c>
      <c r="B154" s="10" t="s">
        <v>4</v>
      </c>
      <c r="C154" s="11" t="s">
        <v>115</v>
      </c>
      <c r="D154" s="7"/>
      <c r="E154" s="7"/>
      <c r="F154" s="7"/>
      <c r="G154" s="8"/>
    </row>
    <row r="155" spans="1:7" ht="12.75" hidden="1">
      <c r="A155" s="9" t="s">
        <v>116</v>
      </c>
      <c r="B155" s="10" t="s">
        <v>4</v>
      </c>
      <c r="C155" s="11" t="s">
        <v>117</v>
      </c>
      <c r="D155" s="7"/>
      <c r="E155" s="7"/>
      <c r="F155" s="7"/>
      <c r="G155" s="8"/>
    </row>
    <row r="156" spans="1:7" ht="12.75" hidden="1">
      <c r="A156" s="9" t="s">
        <v>118</v>
      </c>
      <c r="B156" s="10" t="s">
        <v>4</v>
      </c>
      <c r="C156" s="11" t="s">
        <v>119</v>
      </c>
      <c r="D156" s="7"/>
      <c r="E156" s="7"/>
      <c r="F156" s="7"/>
      <c r="G156" s="8"/>
    </row>
    <row r="157" spans="1:7" ht="25.5" hidden="1">
      <c r="A157" s="9" t="s">
        <v>75</v>
      </c>
      <c r="B157" s="10" t="s">
        <v>4</v>
      </c>
      <c r="C157" s="11" t="s">
        <v>120</v>
      </c>
      <c r="D157" s="7"/>
      <c r="E157" s="7"/>
      <c r="F157" s="7"/>
      <c r="G157" s="8"/>
    </row>
    <row r="158" spans="1:7" ht="25.5" hidden="1">
      <c r="A158" s="9" t="s">
        <v>121</v>
      </c>
      <c r="B158" s="10" t="s">
        <v>4</v>
      </c>
      <c r="C158" s="11" t="s">
        <v>122</v>
      </c>
      <c r="D158" s="7"/>
      <c r="E158" s="7"/>
      <c r="F158" s="7"/>
      <c r="G158" s="8"/>
    </row>
    <row r="159" spans="1:7" ht="38.25" hidden="1">
      <c r="A159" s="9" t="s">
        <v>123</v>
      </c>
      <c r="B159" s="10" t="s">
        <v>4</v>
      </c>
      <c r="C159" s="11" t="s">
        <v>124</v>
      </c>
      <c r="D159" s="7"/>
      <c r="E159" s="7"/>
      <c r="F159" s="7"/>
      <c r="G159" s="8"/>
    </row>
    <row r="160" spans="1:7" ht="12.75" hidden="1">
      <c r="A160" s="9" t="s">
        <v>102</v>
      </c>
      <c r="B160" s="10" t="s">
        <v>4</v>
      </c>
      <c r="C160" s="11" t="s">
        <v>125</v>
      </c>
      <c r="D160" s="7"/>
      <c r="E160" s="7"/>
      <c r="F160" s="7"/>
      <c r="G160" s="8"/>
    </row>
    <row r="161" spans="1:7" ht="38.25" hidden="1">
      <c r="A161" s="9" t="s">
        <v>126</v>
      </c>
      <c r="B161" s="10" t="s">
        <v>4</v>
      </c>
      <c r="C161" s="11" t="s">
        <v>127</v>
      </c>
      <c r="D161" s="7"/>
      <c r="E161" s="7"/>
      <c r="F161" s="7"/>
      <c r="G161" s="8"/>
    </row>
    <row r="162" spans="1:7" ht="25.5" hidden="1">
      <c r="A162" s="9" t="s">
        <v>78</v>
      </c>
      <c r="B162" s="10" t="s">
        <v>4</v>
      </c>
      <c r="C162" s="11" t="s">
        <v>128</v>
      </c>
      <c r="D162" s="7"/>
      <c r="E162" s="7"/>
      <c r="F162" s="7"/>
      <c r="G162" s="8"/>
    </row>
    <row r="163" spans="1:7" ht="12.75">
      <c r="A163" s="9" t="s">
        <v>129</v>
      </c>
      <c r="B163" s="10" t="s">
        <v>4</v>
      </c>
      <c r="C163" s="11" t="s">
        <v>130</v>
      </c>
      <c r="D163" s="7"/>
      <c r="E163" s="7"/>
      <c r="F163" s="7"/>
      <c r="G163" s="8"/>
    </row>
    <row r="164" spans="1:7" ht="51">
      <c r="A164" s="9" t="s">
        <v>131</v>
      </c>
      <c r="B164" s="10" t="s">
        <v>4</v>
      </c>
      <c r="C164" s="11" t="s">
        <v>132</v>
      </c>
      <c r="D164" s="7"/>
      <c r="E164" s="7"/>
      <c r="F164" s="7"/>
      <c r="G164" s="8"/>
    </row>
    <row r="165" spans="1:7" ht="12.75">
      <c r="A165" s="9" t="s">
        <v>133</v>
      </c>
      <c r="B165" s="10" t="s">
        <v>4</v>
      </c>
      <c r="C165" s="11" t="s">
        <v>134</v>
      </c>
      <c r="D165" s="7"/>
      <c r="E165" s="7"/>
      <c r="F165" s="7"/>
      <c r="G165" s="8"/>
    </row>
    <row r="166" spans="1:7" ht="12.75">
      <c r="A166" s="9" t="s">
        <v>135</v>
      </c>
      <c r="B166" s="10" t="s">
        <v>4</v>
      </c>
      <c r="C166" s="11" t="s">
        <v>136</v>
      </c>
      <c r="D166" s="7"/>
      <c r="E166" s="7"/>
      <c r="F166" s="7"/>
      <c r="G166" s="8"/>
    </row>
    <row r="167" spans="1:7" ht="12.75">
      <c r="A167" s="9" t="s">
        <v>137</v>
      </c>
      <c r="B167" s="10" t="s">
        <v>4</v>
      </c>
      <c r="C167" s="11" t="s">
        <v>138</v>
      </c>
      <c r="D167" s="7"/>
      <c r="E167" s="7"/>
      <c r="F167" s="7"/>
      <c r="G167" s="8"/>
    </row>
    <row r="168" spans="1:7" ht="25.5">
      <c r="A168" s="9" t="s">
        <v>75</v>
      </c>
      <c r="B168" s="10" t="s">
        <v>4</v>
      </c>
      <c r="C168" s="11" t="s">
        <v>139</v>
      </c>
      <c r="D168" s="7"/>
      <c r="E168" s="7"/>
      <c r="F168" s="7"/>
      <c r="G168" s="8"/>
    </row>
    <row r="169" spans="1:7" ht="12.75">
      <c r="A169" s="9" t="s">
        <v>109</v>
      </c>
      <c r="B169" s="10" t="s">
        <v>4</v>
      </c>
      <c r="C169" s="11" t="s">
        <v>140</v>
      </c>
      <c r="D169" s="7"/>
      <c r="E169" s="7"/>
      <c r="F169" s="7"/>
      <c r="G169" s="8"/>
    </row>
    <row r="170" spans="1:7" ht="25.5">
      <c r="A170" s="9" t="s">
        <v>78</v>
      </c>
      <c r="B170" s="10" t="s">
        <v>4</v>
      </c>
      <c r="C170" s="11" t="s">
        <v>141</v>
      </c>
      <c r="D170" s="7"/>
      <c r="E170" s="7"/>
      <c r="F170" s="7"/>
      <c r="G170" s="8"/>
    </row>
    <row r="171" spans="1:7" ht="12.75">
      <c r="A171" s="9" t="s">
        <v>142</v>
      </c>
      <c r="B171" s="10" t="s">
        <v>4</v>
      </c>
      <c r="C171" s="16" t="s">
        <v>143</v>
      </c>
      <c r="D171" s="6">
        <f>D172+D179+D185+D189+D192</f>
        <v>599464</v>
      </c>
      <c r="E171" s="6">
        <f>E172+E179+E185+E189+E192</f>
        <v>0</v>
      </c>
      <c r="F171" s="6">
        <f>F172+F179+F185+F189+F192</f>
        <v>599464</v>
      </c>
      <c r="G171" s="8">
        <f>E171/D171*100</f>
        <v>0</v>
      </c>
    </row>
    <row r="172" spans="1:7" ht="12.75">
      <c r="A172" s="9" t="s">
        <v>144</v>
      </c>
      <c r="B172" s="10" t="s">
        <v>4</v>
      </c>
      <c r="C172" s="16" t="s">
        <v>193</v>
      </c>
      <c r="D172" s="6">
        <f>D173</f>
        <v>99464</v>
      </c>
      <c r="E172" s="6">
        <f>E173</f>
        <v>0</v>
      </c>
      <c r="F172" s="6">
        <f>D172-E172</f>
        <v>99464</v>
      </c>
      <c r="G172" s="8">
        <f>E172/D172*100</f>
        <v>0</v>
      </c>
    </row>
    <row r="173" spans="1:7" ht="25.5">
      <c r="A173" s="9" t="s">
        <v>75</v>
      </c>
      <c r="B173" s="10" t="s">
        <v>4</v>
      </c>
      <c r="C173" s="11" t="s">
        <v>194</v>
      </c>
      <c r="D173" s="7">
        <f>D174+D175+D176+D177+D178</f>
        <v>99464</v>
      </c>
      <c r="E173" s="7">
        <f>E174+E175+E176+E177+E178</f>
        <v>0</v>
      </c>
      <c r="F173" s="7">
        <f>D173-E173</f>
        <v>99464</v>
      </c>
      <c r="G173" s="8">
        <f>E173/D173*100</f>
        <v>0</v>
      </c>
    </row>
    <row r="174" spans="1:7" ht="12.75">
      <c r="A174" s="9" t="s">
        <v>145</v>
      </c>
      <c r="B174" s="10" t="s">
        <v>4</v>
      </c>
      <c r="C174" s="11" t="s">
        <v>239</v>
      </c>
      <c r="D174" s="7">
        <v>99464</v>
      </c>
      <c r="E174" s="7"/>
      <c r="F174" s="7">
        <f>D174-E174</f>
        <v>99464</v>
      </c>
      <c r="G174" s="8"/>
    </row>
    <row r="175" spans="1:7" ht="12.75">
      <c r="A175" s="9" t="s">
        <v>145</v>
      </c>
      <c r="B175" s="10" t="s">
        <v>4</v>
      </c>
      <c r="C175" s="11"/>
      <c r="D175" s="7"/>
      <c r="E175" s="7"/>
      <c r="F175" s="7"/>
      <c r="G175" s="8"/>
    </row>
    <row r="176" spans="1:7" ht="12.75">
      <c r="A176" s="9"/>
      <c r="B176" s="10"/>
      <c r="C176" s="13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38.25" hidden="1">
      <c r="A179" s="9" t="s">
        <v>146</v>
      </c>
      <c r="B179" s="10" t="s">
        <v>4</v>
      </c>
      <c r="C179" s="16" t="s">
        <v>147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75</v>
      </c>
      <c r="B180" s="10" t="s">
        <v>4</v>
      </c>
      <c r="C180" s="11" t="s">
        <v>148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149</v>
      </c>
      <c r="B181" s="10" t="s">
        <v>4</v>
      </c>
      <c r="C181" s="11" t="s">
        <v>150</v>
      </c>
      <c r="D181" s="7"/>
      <c r="E181" s="7"/>
      <c r="F181" s="7"/>
      <c r="G181" s="8"/>
    </row>
    <row r="182" spans="1:7" ht="25.5" hidden="1">
      <c r="A182" s="9" t="s">
        <v>78</v>
      </c>
      <c r="B182" s="10" t="s">
        <v>4</v>
      </c>
      <c r="C182" s="11" t="s">
        <v>151</v>
      </c>
      <c r="D182" s="7"/>
      <c r="E182" s="7"/>
      <c r="F182" s="7"/>
      <c r="G182" s="8">
        <v>100</v>
      </c>
    </row>
    <row r="183" spans="1:7" ht="25.5" hidden="1">
      <c r="A183" s="9" t="s">
        <v>78</v>
      </c>
      <c r="B183" s="10" t="s">
        <v>4</v>
      </c>
      <c r="C183" s="11" t="s">
        <v>152</v>
      </c>
      <c r="D183" s="7"/>
      <c r="E183" s="7"/>
      <c r="F183" s="7"/>
      <c r="G183" s="8"/>
    </row>
    <row r="184" spans="1:7" ht="25.5" hidden="1">
      <c r="A184" s="9" t="s">
        <v>78</v>
      </c>
      <c r="B184" s="10" t="s">
        <v>4</v>
      </c>
      <c r="C184" s="11" t="s">
        <v>153</v>
      </c>
      <c r="D184" s="7"/>
      <c r="E184" s="7"/>
      <c r="F184" s="7"/>
      <c r="G184" s="8"/>
    </row>
    <row r="185" spans="1:7" ht="12.75" hidden="1">
      <c r="A185" s="9" t="s">
        <v>154</v>
      </c>
      <c r="B185" s="10" t="s">
        <v>4</v>
      </c>
      <c r="C185" s="16" t="s">
        <v>155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75</v>
      </c>
      <c r="B186" s="10" t="s">
        <v>4</v>
      </c>
      <c r="C186" s="11" t="s">
        <v>156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110</v>
      </c>
      <c r="B187" s="10" t="s">
        <v>4</v>
      </c>
      <c r="C187" s="11" t="s">
        <v>157</v>
      </c>
      <c r="D187" s="7"/>
      <c r="E187" s="7"/>
      <c r="F187" s="7"/>
      <c r="G187" s="8"/>
    </row>
    <row r="188" spans="1:7" ht="25.5" hidden="1">
      <c r="A188" s="9" t="s">
        <v>78</v>
      </c>
      <c r="B188" s="10" t="s">
        <v>4</v>
      </c>
      <c r="C188" s="11" t="s">
        <v>158</v>
      </c>
      <c r="D188" s="7"/>
      <c r="E188" s="7"/>
      <c r="F188" s="7"/>
      <c r="G188" s="8"/>
    </row>
    <row r="189" spans="1:7" ht="12.75" hidden="1">
      <c r="A189" s="9" t="s">
        <v>159</v>
      </c>
      <c r="B189" s="10" t="s">
        <v>4</v>
      </c>
      <c r="C189" s="16" t="s">
        <v>160</v>
      </c>
      <c r="D189" s="6">
        <f aca="true" t="shared" si="7" ref="D189:F190">D190</f>
        <v>0</v>
      </c>
      <c r="E189" s="6">
        <f t="shared" si="7"/>
        <v>0</v>
      </c>
      <c r="F189" s="6">
        <f t="shared" si="7"/>
        <v>0</v>
      </c>
      <c r="G189" s="8"/>
    </row>
    <row r="190" spans="1:7" ht="25.5" hidden="1">
      <c r="A190" s="9" t="s">
        <v>75</v>
      </c>
      <c r="B190" s="10" t="s">
        <v>4</v>
      </c>
      <c r="C190" s="11" t="s">
        <v>161</v>
      </c>
      <c r="D190" s="7">
        <f t="shared" si="7"/>
        <v>0</v>
      </c>
      <c r="E190" s="7">
        <f t="shared" si="7"/>
        <v>0</v>
      </c>
      <c r="F190" s="7">
        <f t="shared" si="7"/>
        <v>0</v>
      </c>
      <c r="G190" s="8"/>
    </row>
    <row r="191" spans="1:7" ht="25.5" hidden="1">
      <c r="A191" s="9" t="s">
        <v>162</v>
      </c>
      <c r="B191" s="10" t="s">
        <v>4</v>
      </c>
      <c r="C191" s="11" t="s">
        <v>163</v>
      </c>
      <c r="D191" s="7"/>
      <c r="E191" s="7"/>
      <c r="F191" s="7"/>
      <c r="G191" s="8"/>
    </row>
    <row r="192" spans="1:7" ht="25.5">
      <c r="A192" s="3" t="s">
        <v>164</v>
      </c>
      <c r="B192" s="4" t="s">
        <v>4</v>
      </c>
      <c r="C192" s="16" t="s">
        <v>165</v>
      </c>
      <c r="D192" s="6">
        <f>D193</f>
        <v>500000</v>
      </c>
      <c r="E192" s="6">
        <f>E193</f>
        <v>0</v>
      </c>
      <c r="F192" s="6">
        <f>D192-E192</f>
        <v>500000</v>
      </c>
      <c r="G192" s="8">
        <f>E192/D192*100</f>
        <v>0</v>
      </c>
    </row>
    <row r="193" spans="1:7" ht="25.5">
      <c r="A193" s="9" t="s">
        <v>75</v>
      </c>
      <c r="B193" s="10" t="s">
        <v>4</v>
      </c>
      <c r="C193" s="11" t="s">
        <v>166</v>
      </c>
      <c r="D193" s="6">
        <f>D194+D195+D196+D197+D198+D199+D200+D201</f>
        <v>500000</v>
      </c>
      <c r="E193" s="6">
        <f>E194+E195+E196+E197+E198+E199+E200+E201+E202+E203+E204+E205+E206+E207+E208</f>
        <v>0</v>
      </c>
      <c r="F193" s="7">
        <f>D193-E193</f>
        <v>500000</v>
      </c>
      <c r="G193" s="8">
        <f>E193/D193*100</f>
        <v>0</v>
      </c>
    </row>
    <row r="194" spans="1:7" ht="12.75">
      <c r="A194" s="9" t="s">
        <v>96</v>
      </c>
      <c r="B194" s="10" t="s">
        <v>4</v>
      </c>
      <c r="C194" s="11" t="s">
        <v>167</v>
      </c>
      <c r="D194" s="7"/>
      <c r="E194" s="7"/>
      <c r="F194" s="7">
        <f aca="true" t="shared" si="8" ref="F194:F257">D194-E194</f>
        <v>0</v>
      </c>
      <c r="G194" s="8"/>
    </row>
    <row r="195" spans="1:7" ht="25.5">
      <c r="A195" s="9" t="s">
        <v>78</v>
      </c>
      <c r="B195" s="10" t="s">
        <v>4</v>
      </c>
      <c r="C195" s="13" t="s">
        <v>168</v>
      </c>
      <c r="D195" s="7"/>
      <c r="E195" s="7"/>
      <c r="F195" s="7">
        <f t="shared" si="8"/>
        <v>0</v>
      </c>
      <c r="G195" s="8"/>
    </row>
    <row r="196" spans="1:7" ht="25.5">
      <c r="A196" s="9" t="s">
        <v>78</v>
      </c>
      <c r="B196" s="10" t="s">
        <v>4</v>
      </c>
      <c r="C196" s="13" t="s">
        <v>169</v>
      </c>
      <c r="D196" s="7"/>
      <c r="E196" s="7"/>
      <c r="F196" s="7">
        <f t="shared" si="8"/>
        <v>0</v>
      </c>
      <c r="G196" s="8"/>
    </row>
    <row r="197" spans="1:7" ht="25.5">
      <c r="A197" s="9" t="s">
        <v>78</v>
      </c>
      <c r="B197" s="10" t="s">
        <v>4</v>
      </c>
      <c r="C197" s="13" t="s">
        <v>170</v>
      </c>
      <c r="D197" s="7"/>
      <c r="E197" s="7"/>
      <c r="F197" s="7"/>
      <c r="G197" s="8"/>
    </row>
    <row r="198" spans="1:7" ht="25.5">
      <c r="A198" s="9" t="s">
        <v>78</v>
      </c>
      <c r="B198" s="10" t="s">
        <v>4</v>
      </c>
      <c r="C198" s="13" t="s">
        <v>171</v>
      </c>
      <c r="D198" s="7"/>
      <c r="E198" s="7"/>
      <c r="F198" s="7"/>
      <c r="G198" s="8"/>
    </row>
    <row r="199" spans="1:7" ht="25.5">
      <c r="A199" s="9" t="s">
        <v>78</v>
      </c>
      <c r="B199" s="10" t="s">
        <v>4</v>
      </c>
      <c r="C199" s="13" t="s">
        <v>172</v>
      </c>
      <c r="D199" s="7"/>
      <c r="E199" s="7"/>
      <c r="F199" s="7">
        <f t="shared" si="8"/>
        <v>0</v>
      </c>
      <c r="G199" s="8"/>
    </row>
    <row r="200" spans="1:7" ht="25.5">
      <c r="A200" s="9" t="s">
        <v>78</v>
      </c>
      <c r="B200" s="10"/>
      <c r="C200" s="13" t="s">
        <v>173</v>
      </c>
      <c r="D200" s="7"/>
      <c r="E200" s="7"/>
      <c r="F200" s="7">
        <f t="shared" si="8"/>
        <v>0</v>
      </c>
      <c r="G200" s="8"/>
    </row>
    <row r="201" spans="1:7" ht="25.5">
      <c r="A201" s="9" t="s">
        <v>78</v>
      </c>
      <c r="B201" s="10"/>
      <c r="C201" s="13" t="s">
        <v>195</v>
      </c>
      <c r="D201" s="7">
        <v>500000</v>
      </c>
      <c r="E201" s="7"/>
      <c r="F201" s="7">
        <f t="shared" si="8"/>
        <v>500000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8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8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8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8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8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8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8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8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8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8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8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8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8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8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8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8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8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8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8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8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8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8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8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8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8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8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8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8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8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8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8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8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8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8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8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8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8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8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8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8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8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8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8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8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8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8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8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8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8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8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8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8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8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8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8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8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174</v>
      </c>
      <c r="B261" s="4" t="s">
        <v>175</v>
      </c>
      <c r="C261" s="5" t="s">
        <v>4</v>
      </c>
      <c r="D261" s="6"/>
      <c r="E261" s="6"/>
      <c r="F261" s="6"/>
      <c r="G261" s="8"/>
    </row>
    <row r="262" spans="1:7" ht="12.75">
      <c r="A262" s="3" t="s">
        <v>176</v>
      </c>
      <c r="B262" s="4" t="s">
        <v>177</v>
      </c>
      <c r="C262" s="5" t="s">
        <v>178</v>
      </c>
      <c r="D262" s="6"/>
      <c r="E262" s="6">
        <v>45321.1</v>
      </c>
      <c r="F262" s="6"/>
      <c r="G262" s="8"/>
    </row>
    <row r="263" spans="1:7" ht="12.75">
      <c r="A263" s="3" t="s">
        <v>179</v>
      </c>
      <c r="B263" s="4" t="s">
        <v>180</v>
      </c>
      <c r="C263" s="5" t="s">
        <v>181</v>
      </c>
      <c r="D263" s="6"/>
      <c r="E263" s="6">
        <f>E262+E10-E68</f>
        <v>158997.55000000002</v>
      </c>
      <c r="F263" s="6"/>
      <c r="G263" s="8"/>
    </row>
    <row r="264" spans="1:7" ht="12.75">
      <c r="A264" s="3" t="s">
        <v>182</v>
      </c>
      <c r="B264" s="4" t="s">
        <v>183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184</v>
      </c>
      <c r="E266" s="17"/>
      <c r="F266" s="17"/>
      <c r="G266" s="17"/>
    </row>
    <row r="267" spans="1:8" ht="12.75">
      <c r="A267" s="22" t="s">
        <v>185</v>
      </c>
      <c r="B267" s="23"/>
      <c r="C267" s="23"/>
      <c r="D267" s="23"/>
      <c r="E267" s="23"/>
      <c r="F267" s="23"/>
      <c r="G267" s="23"/>
      <c r="H267" s="23"/>
    </row>
    <row r="268" spans="1:8" ht="12.75">
      <c r="A268" s="18" t="s">
        <v>186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1:G1"/>
    <mergeCell ref="A2:G2"/>
    <mergeCell ref="A3:G3"/>
    <mergeCell ref="A4:G4"/>
    <mergeCell ref="A267:H267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64">
      <selection activeCell="A64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12"/>
    </row>
    <row r="42" spans="1:7" ht="12.75">
      <c r="A42" s="9"/>
      <c r="B42" s="10"/>
      <c r="C42" s="11"/>
      <c r="D42" s="7"/>
      <c r="E42" s="7"/>
      <c r="F42" s="7"/>
      <c r="G42" s="12"/>
    </row>
    <row r="43" spans="1:7" ht="12.75">
      <c r="A43" s="9"/>
      <c r="B43" s="10"/>
      <c r="C43" s="11"/>
      <c r="D43" s="7"/>
      <c r="E43" s="7"/>
      <c r="F43" s="7"/>
      <c r="G43" s="12"/>
    </row>
    <row r="44" spans="1:7" ht="12.75">
      <c r="A44" s="9"/>
      <c r="B44" s="10"/>
      <c r="C44" s="11"/>
      <c r="D44" s="7"/>
      <c r="E44" s="7"/>
      <c r="F44" s="7"/>
      <c r="G44" s="12"/>
    </row>
    <row r="45" spans="1:7" ht="12.75">
      <c r="A45" s="9"/>
      <c r="B45" s="10"/>
      <c r="C45" s="11"/>
      <c r="D45" s="7"/>
      <c r="E45" s="7"/>
      <c r="F45" s="7"/>
      <c r="G45" s="12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12"/>
    </row>
    <row r="55" spans="1:7" ht="12.75">
      <c r="A55" s="9"/>
      <c r="B55" s="10"/>
      <c r="C55" s="11"/>
      <c r="D55" s="7"/>
      <c r="E55" s="7"/>
      <c r="F55" s="7"/>
      <c r="G55" s="12"/>
    </row>
    <row r="56" spans="1:7" ht="12.75">
      <c r="A56" s="9"/>
      <c r="B56" s="10"/>
      <c r="C56" s="11"/>
      <c r="D56" s="7"/>
      <c r="E56" s="7"/>
      <c r="F56" s="7"/>
      <c r="G56" s="12"/>
    </row>
    <row r="57" spans="1:7" ht="24.75" customHeight="1">
      <c r="A57" s="9"/>
      <c r="B57" s="10"/>
      <c r="C57" s="11"/>
      <c r="D57" s="7"/>
      <c r="E57" s="7"/>
      <c r="F57" s="7"/>
      <c r="G57" s="12"/>
    </row>
    <row r="58" spans="1:7" ht="12.75">
      <c r="A58" s="9"/>
      <c r="B58" s="10"/>
      <c r="C58" s="11"/>
      <c r="D58" s="7"/>
      <c r="E58" s="7"/>
      <c r="F58" s="7"/>
      <c r="G58" s="12"/>
    </row>
    <row r="59" spans="1:7" ht="12.75">
      <c r="A59" s="9"/>
      <c r="B59" s="10"/>
      <c r="C59" s="11"/>
      <c r="D59" s="7"/>
      <c r="E59" s="7"/>
      <c r="F59" s="7"/>
      <c r="G59" s="12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1"/>
      <c r="D67" s="7"/>
      <c r="E67" s="7"/>
      <c r="F67" s="7"/>
      <c r="G67" s="12"/>
    </row>
    <row r="68" spans="1:7" ht="12.75">
      <c r="A68" s="9"/>
      <c r="B68" s="10"/>
      <c r="C68" s="11"/>
      <c r="D68" s="7"/>
      <c r="E68" s="7"/>
      <c r="F68" s="7"/>
      <c r="G68" s="12"/>
    </row>
    <row r="69" spans="1:7" ht="12.75">
      <c r="A69" s="9"/>
      <c r="B69" s="10"/>
      <c r="C69" s="11"/>
      <c r="D69" s="7"/>
      <c r="E69" s="7"/>
      <c r="F69" s="7"/>
      <c r="G69" s="12"/>
    </row>
    <row r="70" spans="1:7" ht="12.75">
      <c r="A70" s="3"/>
      <c r="B70" s="4"/>
      <c r="C70" s="5"/>
      <c r="D70" s="6"/>
      <c r="E70" s="6"/>
      <c r="F70" s="6"/>
      <c r="G70" s="8"/>
    </row>
    <row r="71" spans="1:7" ht="12.75">
      <c r="A71" s="9"/>
      <c r="B71" s="10"/>
      <c r="C71" s="11"/>
      <c r="D71" s="6"/>
      <c r="E71" s="6"/>
      <c r="F71" s="6"/>
      <c r="G71" s="8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7"/>
      <c r="E74" s="7"/>
      <c r="F74" s="7"/>
      <c r="G74" s="12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6"/>
      <c r="E76" s="6"/>
      <c r="F76" s="6"/>
      <c r="G76" s="8"/>
    </row>
    <row r="77" spans="1:7" ht="12.75">
      <c r="A77" s="9"/>
      <c r="B77" s="10"/>
      <c r="C77" s="14"/>
      <c r="D77" s="7"/>
      <c r="E77" s="7"/>
      <c r="F77" s="7"/>
      <c r="G77" s="12"/>
    </row>
    <row r="78" spans="1:7" ht="12.75">
      <c r="A78" s="9"/>
      <c r="B78" s="10"/>
      <c r="C78" s="14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12"/>
    </row>
    <row r="90" spans="1:7" ht="12.75">
      <c r="A90" s="9"/>
      <c r="B90" s="10"/>
      <c r="C90" s="13"/>
      <c r="D90" s="7"/>
      <c r="E90" s="7"/>
      <c r="F90" s="7"/>
      <c r="G90" s="12"/>
    </row>
    <row r="91" spans="1:7" ht="12.75">
      <c r="A91" s="9"/>
      <c r="B91" s="10"/>
      <c r="C91" s="13"/>
      <c r="D91" s="7"/>
      <c r="E91" s="7"/>
      <c r="F91" s="7"/>
      <c r="G91" s="12"/>
    </row>
    <row r="92" spans="1:7" ht="12.75">
      <c r="A92" s="9"/>
      <c r="B92" s="10"/>
      <c r="C92" s="13"/>
      <c r="D92" s="7"/>
      <c r="E92" s="7"/>
      <c r="F92" s="7"/>
      <c r="G92" s="12"/>
    </row>
    <row r="93" spans="1:7" ht="12.75">
      <c r="A93" s="9"/>
      <c r="B93" s="10"/>
      <c r="C93" s="13"/>
      <c r="D93" s="7"/>
      <c r="E93" s="7"/>
      <c r="F93" s="7"/>
      <c r="G93" s="12"/>
    </row>
    <row r="94" spans="1:7" ht="12.75">
      <c r="A94" s="9"/>
      <c r="B94" s="10"/>
      <c r="C94" s="13"/>
      <c r="D94" s="7"/>
      <c r="E94" s="7"/>
      <c r="F94" s="7"/>
      <c r="G94" s="12"/>
    </row>
    <row r="95" spans="1:7" ht="12.75">
      <c r="A95" s="9"/>
      <c r="B95" s="10"/>
      <c r="C95" s="13"/>
      <c r="D95" s="7"/>
      <c r="E95" s="7"/>
      <c r="F95" s="7"/>
      <c r="G95" s="12"/>
    </row>
    <row r="96" spans="1:7" ht="12.75">
      <c r="A96" s="9"/>
      <c r="B96" s="10"/>
      <c r="C96" s="13"/>
      <c r="D96" s="7"/>
      <c r="E96" s="7"/>
      <c r="F96" s="7"/>
      <c r="G96" s="12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12"/>
    </row>
    <row r="105" spans="1:7" ht="12.75" hidden="1">
      <c r="A105" s="9"/>
      <c r="B105" s="10"/>
      <c r="C105" s="13"/>
      <c r="D105" s="7"/>
      <c r="E105" s="7"/>
      <c r="F105" s="7"/>
      <c r="G105" s="12"/>
    </row>
    <row r="106" spans="1:7" ht="12.75" hidden="1">
      <c r="A106" s="9"/>
      <c r="B106" s="10"/>
      <c r="C106" s="13"/>
      <c r="D106" s="7"/>
      <c r="E106" s="7"/>
      <c r="F106" s="7"/>
      <c r="G106" s="12"/>
    </row>
    <row r="107" spans="1:7" ht="12.75" hidden="1">
      <c r="A107" s="9"/>
      <c r="B107" s="10"/>
      <c r="C107" s="13"/>
      <c r="D107" s="7"/>
      <c r="E107" s="7"/>
      <c r="F107" s="7"/>
      <c r="G107" s="12"/>
    </row>
    <row r="108" spans="1:7" ht="12.75" hidden="1">
      <c r="A108" s="9"/>
      <c r="B108" s="10"/>
      <c r="C108" s="13"/>
      <c r="D108" s="7"/>
      <c r="E108" s="7"/>
      <c r="F108" s="7"/>
      <c r="G108" s="12"/>
    </row>
    <row r="109" spans="1:7" ht="12.75" hidden="1">
      <c r="A109" s="9"/>
      <c r="B109" s="10"/>
      <c r="C109" s="13"/>
      <c r="D109" s="7"/>
      <c r="E109" s="7"/>
      <c r="F109" s="7"/>
      <c r="G109" s="12"/>
    </row>
    <row r="110" spans="1:7" ht="12.75" hidden="1">
      <c r="A110" s="9"/>
      <c r="B110" s="10"/>
      <c r="C110" s="13"/>
      <c r="D110" s="7"/>
      <c r="E110" s="7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12"/>
    </row>
    <row r="112" spans="1:7" ht="12.75" hidden="1">
      <c r="A112" s="9"/>
      <c r="B112" s="10"/>
      <c r="C112" s="13"/>
      <c r="D112" s="15"/>
      <c r="E112" s="15"/>
      <c r="F112" s="7"/>
      <c r="G112" s="12"/>
    </row>
    <row r="113" spans="1:7" ht="12.75" hidden="1">
      <c r="A113" s="9"/>
      <c r="B113" s="10"/>
      <c r="C113" s="13"/>
      <c r="D113" s="7"/>
      <c r="E113" s="7"/>
      <c r="F113" s="7"/>
      <c r="G113" s="12"/>
    </row>
    <row r="114" spans="1:7" ht="12.75">
      <c r="A114" s="3"/>
      <c r="B114" s="4"/>
      <c r="C114" s="16"/>
      <c r="D114" s="6"/>
      <c r="E114" s="6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1"/>
      <c r="D116" s="7"/>
      <c r="E116" s="7"/>
      <c r="F116" s="7"/>
      <c r="G116" s="12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6"/>
      <c r="D118" s="6"/>
      <c r="E118" s="6"/>
      <c r="F118" s="6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12"/>
    </row>
    <row r="123" spans="1:7" ht="12.75">
      <c r="A123" s="9"/>
      <c r="B123" s="10"/>
      <c r="C123" s="11"/>
      <c r="D123" s="7"/>
      <c r="E123" s="7"/>
      <c r="F123" s="7"/>
      <c r="G123" s="12"/>
    </row>
    <row r="124" spans="1:7" ht="12.75">
      <c r="A124" s="9"/>
      <c r="B124" s="10"/>
      <c r="C124" s="11"/>
      <c r="D124" s="7"/>
      <c r="E124" s="7"/>
      <c r="F124" s="7"/>
      <c r="G124" s="12"/>
    </row>
    <row r="125" spans="1:7" ht="12.75">
      <c r="A125" s="9"/>
      <c r="B125" s="10"/>
      <c r="C125" s="11"/>
      <c r="D125" s="7"/>
      <c r="E125" s="7"/>
      <c r="F125" s="7"/>
      <c r="G125" s="12"/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/>
      <c r="B134" s="10"/>
      <c r="C134" s="16"/>
      <c r="D134" s="6"/>
      <c r="E134" s="6"/>
      <c r="F134" s="7"/>
      <c r="G134" s="8"/>
    </row>
    <row r="135" spans="1:7" ht="30" customHeight="1">
      <c r="A135" s="9"/>
      <c r="B135" s="10"/>
      <c r="C135" s="11"/>
      <c r="D135" s="7"/>
      <c r="E135" s="7"/>
      <c r="F135" s="7"/>
      <c r="G135" s="8"/>
    </row>
    <row r="136" spans="1:7" ht="28.5" customHeight="1">
      <c r="A136" s="9"/>
      <c r="B136" s="10"/>
      <c r="C136" s="11"/>
      <c r="D136" s="7"/>
      <c r="E136" s="7"/>
      <c r="F136" s="7"/>
      <c r="G136" s="8"/>
    </row>
    <row r="137" spans="1:7" ht="28.5" customHeight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 hidden="1">
      <c r="A140" s="9"/>
      <c r="B140" s="10"/>
      <c r="C140" s="11"/>
      <c r="D140" s="7"/>
      <c r="E140" s="7"/>
      <c r="F140" s="7"/>
      <c r="G140" s="8"/>
    </row>
    <row r="141" spans="1:7" ht="12.75" hidden="1">
      <c r="A141" s="9"/>
      <c r="B141" s="10"/>
      <c r="C141" s="11"/>
      <c r="D141" s="7"/>
      <c r="E141" s="7"/>
      <c r="F141" s="7"/>
      <c r="G141" s="8"/>
    </row>
    <row r="142" spans="1:7" ht="12.75">
      <c r="A142" s="3"/>
      <c r="B142" s="4"/>
      <c r="C142" s="20"/>
      <c r="D142" s="6"/>
      <c r="E142" s="6"/>
      <c r="F142" s="6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6"/>
      <c r="D145" s="6"/>
      <c r="E145" s="6"/>
      <c r="F145" s="6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1"/>
      <c r="D151" s="7"/>
      <c r="E151" s="7"/>
      <c r="F151" s="7"/>
      <c r="G151" s="8"/>
    </row>
    <row r="152" spans="1:7" ht="12.75">
      <c r="A152" s="9"/>
      <c r="B152" s="10"/>
      <c r="C152" s="11"/>
      <c r="D152" s="6"/>
      <c r="E152" s="6"/>
      <c r="F152" s="7"/>
      <c r="G152" s="8"/>
    </row>
    <row r="153" spans="1:7" ht="12.75">
      <c r="A153" s="9"/>
      <c r="B153" s="10"/>
      <c r="C153" s="11"/>
      <c r="D153" s="7"/>
      <c r="E153" s="7"/>
      <c r="F153" s="7"/>
      <c r="G153" s="8"/>
    </row>
    <row r="154" spans="1:7" ht="12.75">
      <c r="A154" s="9"/>
      <c r="B154" s="10"/>
      <c r="C154" s="11"/>
      <c r="D154" s="7"/>
      <c r="E154" s="7"/>
      <c r="F154" s="7"/>
      <c r="G154" s="8"/>
    </row>
    <row r="155" spans="1:7" ht="12.75">
      <c r="A155" s="9"/>
      <c r="B155" s="10"/>
      <c r="C155" s="11"/>
      <c r="D155" s="7"/>
      <c r="E155" s="7"/>
      <c r="F155" s="7"/>
      <c r="G155" s="8"/>
    </row>
    <row r="156" spans="1:7" ht="12.75">
      <c r="A156" s="9"/>
      <c r="B156" s="10"/>
      <c r="C156" s="13"/>
      <c r="D156" s="7"/>
      <c r="E156" s="7"/>
      <c r="F156" s="7"/>
      <c r="G156" s="8"/>
    </row>
    <row r="157" spans="1:7" ht="12.75">
      <c r="A157" s="9"/>
      <c r="B157" s="10"/>
      <c r="C157" s="13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 hidden="1">
      <c r="A167" s="9"/>
      <c r="B167" s="10"/>
      <c r="C167" s="11"/>
      <c r="D167" s="7"/>
      <c r="E167" s="7"/>
      <c r="F167" s="7"/>
      <c r="G167" s="8"/>
    </row>
    <row r="168" spans="1:7" ht="12.75" hidden="1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6"/>
      <c r="D177" s="6"/>
      <c r="E177" s="6"/>
      <c r="F177" s="6"/>
      <c r="G177" s="8"/>
    </row>
    <row r="178" spans="1:7" ht="12.75">
      <c r="A178" s="9"/>
      <c r="B178" s="10"/>
      <c r="C178" s="16"/>
      <c r="D178" s="6"/>
      <c r="E178" s="6"/>
      <c r="F178" s="6"/>
      <c r="G178" s="8"/>
    </row>
    <row r="179" spans="1:7" ht="12.75">
      <c r="A179" s="9"/>
      <c r="B179" s="10"/>
      <c r="C179" s="11"/>
      <c r="D179" s="7"/>
      <c r="E179" s="7"/>
      <c r="F179" s="7"/>
      <c r="G179" s="8"/>
    </row>
    <row r="180" spans="1:7" ht="12.75">
      <c r="A180" s="9"/>
      <c r="B180" s="10"/>
      <c r="C180" s="11"/>
      <c r="D180" s="7"/>
      <c r="E180" s="7"/>
      <c r="F180" s="7"/>
      <c r="G180" s="8"/>
    </row>
    <row r="181" spans="1:7" ht="12.75">
      <c r="A181" s="9"/>
      <c r="B181" s="10"/>
      <c r="C181" s="11"/>
      <c r="D181" s="7"/>
      <c r="E181" s="7"/>
      <c r="F181" s="7"/>
      <c r="G181" s="8"/>
    </row>
    <row r="182" spans="1:7" ht="12.75">
      <c r="A182" s="9"/>
      <c r="B182" s="10"/>
      <c r="C182" s="13"/>
      <c r="D182" s="7"/>
      <c r="E182" s="7"/>
      <c r="F182" s="7"/>
      <c r="G182" s="8"/>
    </row>
    <row r="183" spans="1:7" ht="12.75">
      <c r="A183" s="9"/>
      <c r="B183" s="10"/>
      <c r="C183" s="13"/>
      <c r="D183" s="7"/>
      <c r="E183" s="7"/>
      <c r="F183" s="7"/>
      <c r="G183" s="8"/>
    </row>
    <row r="184" spans="1:7" ht="12.75">
      <c r="A184" s="9"/>
      <c r="B184" s="10"/>
      <c r="C184" s="13"/>
      <c r="D184" s="7"/>
      <c r="E184" s="7"/>
      <c r="F184" s="7"/>
      <c r="G184" s="8"/>
    </row>
    <row r="185" spans="1:7" ht="12.75" hidden="1">
      <c r="A185" s="9"/>
      <c r="B185" s="10"/>
      <c r="C185" s="16"/>
      <c r="D185" s="6"/>
      <c r="E185" s="6"/>
      <c r="F185" s="6"/>
      <c r="G185" s="8"/>
    </row>
    <row r="186" spans="1:7" ht="12.75" hidden="1">
      <c r="A186" s="9"/>
      <c r="B186" s="10"/>
      <c r="C186" s="11"/>
      <c r="D186" s="7"/>
      <c r="E186" s="7"/>
      <c r="F186" s="7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1"/>
      <c r="D190" s="7"/>
      <c r="E190" s="7"/>
      <c r="F190" s="7"/>
      <c r="G190" s="8"/>
    </row>
    <row r="191" spans="1:7" ht="12.75" hidden="1">
      <c r="A191" s="9"/>
      <c r="B191" s="10"/>
      <c r="C191" s="16"/>
      <c r="D191" s="6"/>
      <c r="E191" s="6"/>
      <c r="F191" s="6"/>
      <c r="G191" s="8"/>
    </row>
    <row r="192" spans="1:7" ht="12.75" hidden="1">
      <c r="A192" s="9"/>
      <c r="B192" s="10"/>
      <c r="C192" s="11"/>
      <c r="D192" s="15"/>
      <c r="E192" s="15"/>
      <c r="F192" s="15"/>
      <c r="G192" s="8"/>
    </row>
    <row r="193" spans="1:7" ht="12.75" hidden="1">
      <c r="A193" s="9"/>
      <c r="B193" s="10"/>
      <c r="C193" s="11"/>
      <c r="D193" s="7"/>
      <c r="E193" s="7"/>
      <c r="F193" s="7"/>
      <c r="G193" s="8"/>
    </row>
    <row r="194" spans="1:7" ht="12.75" hidden="1">
      <c r="A194" s="9"/>
      <c r="B194" s="10"/>
      <c r="C194" s="11"/>
      <c r="D194" s="7"/>
      <c r="E194" s="7"/>
      <c r="F194" s="7"/>
      <c r="G194" s="8"/>
    </row>
    <row r="195" spans="1:7" ht="12.75" hidden="1">
      <c r="A195" s="9"/>
      <c r="B195" s="10"/>
      <c r="C195" s="16"/>
      <c r="D195" s="6"/>
      <c r="E195" s="6"/>
      <c r="F195" s="6"/>
      <c r="G195" s="8"/>
    </row>
    <row r="196" spans="1:7" ht="12.75" hidden="1">
      <c r="A196" s="9"/>
      <c r="B196" s="10"/>
      <c r="C196" s="11"/>
      <c r="D196" s="7"/>
      <c r="E196" s="7"/>
      <c r="F196" s="7"/>
      <c r="G196" s="8"/>
    </row>
    <row r="197" spans="1:7" ht="12.75" hidden="1">
      <c r="A197" s="9"/>
      <c r="B197" s="10"/>
      <c r="C197" s="11"/>
      <c r="D197" s="7"/>
      <c r="E197" s="7"/>
      <c r="F197" s="7"/>
      <c r="G197" s="8"/>
    </row>
    <row r="198" spans="1:7" ht="12.75">
      <c r="A198" s="3"/>
      <c r="B198" s="4"/>
      <c r="C198" s="16"/>
      <c r="D198" s="6"/>
      <c r="E198" s="6"/>
      <c r="F198" s="6"/>
      <c r="G198" s="8"/>
    </row>
    <row r="199" spans="1:7" ht="12.75">
      <c r="A199" s="9"/>
      <c r="B199" s="10"/>
      <c r="C199" s="11"/>
      <c r="D199" s="6"/>
      <c r="E199" s="6"/>
      <c r="F199" s="6"/>
      <c r="G199" s="8"/>
    </row>
    <row r="200" spans="1:7" ht="12.75">
      <c r="A200" s="9"/>
      <c r="B200" s="10"/>
      <c r="C200" s="11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>
      <c r="A206" s="9"/>
      <c r="B206" s="10"/>
      <c r="C206" s="13"/>
      <c r="D206" s="7"/>
      <c r="E206" s="7"/>
      <c r="F206" s="7"/>
      <c r="G206" s="8"/>
    </row>
    <row r="207" spans="1:7" ht="12.75">
      <c r="A207" s="9"/>
      <c r="B207" s="10"/>
      <c r="C207" s="13"/>
      <c r="D207" s="7"/>
      <c r="E207" s="7"/>
      <c r="F207" s="7"/>
      <c r="G207" s="8"/>
    </row>
    <row r="208" spans="1:7" ht="12.75">
      <c r="A208" s="9"/>
      <c r="B208" s="10"/>
      <c r="C208" s="13"/>
      <c r="D208" s="7"/>
      <c r="E208" s="7"/>
      <c r="F208" s="7"/>
      <c r="G208" s="8"/>
    </row>
    <row r="209" spans="1:7" ht="12.75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3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1"/>
      <c r="D217" s="7"/>
      <c r="E217" s="7"/>
      <c r="F217" s="7"/>
      <c r="G217" s="8"/>
    </row>
    <row r="218" spans="1:7" ht="12.75" hidden="1">
      <c r="A218" s="9"/>
      <c r="B218" s="10"/>
      <c r="C218" s="11"/>
      <c r="D218" s="7"/>
      <c r="E218" s="7"/>
      <c r="F218" s="7"/>
      <c r="G218" s="8"/>
    </row>
    <row r="219" spans="1:7" ht="12.75" hidden="1">
      <c r="A219" s="9"/>
      <c r="B219" s="10"/>
      <c r="C219" s="11"/>
      <c r="D219" s="7"/>
      <c r="E219" s="7"/>
      <c r="F219" s="7"/>
      <c r="G219" s="8"/>
    </row>
    <row r="220" spans="1:7" ht="12.75" hidden="1">
      <c r="A220" s="9"/>
      <c r="B220" s="10"/>
      <c r="C220" s="11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1"/>
      <c r="D234" s="7"/>
      <c r="E234" s="7"/>
      <c r="F234" s="7"/>
      <c r="G234" s="8"/>
    </row>
    <row r="235" spans="1:7" ht="12.75" hidden="1">
      <c r="A235" s="9"/>
      <c r="B235" s="10"/>
      <c r="C235" s="11"/>
      <c r="D235" s="7"/>
      <c r="E235" s="7"/>
      <c r="F235" s="7"/>
      <c r="G235" s="8"/>
    </row>
    <row r="236" spans="1:7" ht="12.75" hidden="1">
      <c r="A236" s="9"/>
      <c r="B236" s="10"/>
      <c r="C236" s="11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3"/>
      <c r="D242" s="7"/>
      <c r="E242" s="7"/>
      <c r="F242" s="7"/>
      <c r="G242" s="8"/>
    </row>
    <row r="243" spans="1:7" ht="12.75" hidden="1">
      <c r="A243" s="9"/>
      <c r="B243" s="10"/>
      <c r="C243" s="13"/>
      <c r="D243" s="7"/>
      <c r="E243" s="7"/>
      <c r="F243" s="7"/>
      <c r="G243" s="8"/>
    </row>
    <row r="244" spans="1:7" ht="12.75" hidden="1">
      <c r="A244" s="9"/>
      <c r="B244" s="10"/>
      <c r="C244" s="13"/>
      <c r="D244" s="7"/>
      <c r="E244" s="7"/>
      <c r="F244" s="7"/>
      <c r="G244" s="8"/>
    </row>
    <row r="245" spans="1:7" ht="12.75" hidden="1">
      <c r="A245" s="9"/>
      <c r="B245" s="10"/>
      <c r="C245" s="13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3"/>
      <c r="B258" s="4"/>
      <c r="C258" s="5"/>
      <c r="D258" s="6"/>
      <c r="E258" s="6"/>
      <c r="F258" s="7"/>
      <c r="G258" s="8"/>
    </row>
    <row r="259" spans="1:7" ht="12.75" hidden="1">
      <c r="A259" s="3"/>
      <c r="B259" s="4"/>
      <c r="C259" s="5"/>
      <c r="D259" s="6"/>
      <c r="E259" s="6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 hidden="1">
      <c r="A265" s="9"/>
      <c r="B265" s="10"/>
      <c r="C265" s="11"/>
      <c r="D265" s="7"/>
      <c r="E265" s="7"/>
      <c r="F265" s="7"/>
      <c r="G265" s="8"/>
    </row>
    <row r="266" spans="1:7" ht="12.75" hidden="1">
      <c r="A266" s="9"/>
      <c r="B266" s="10"/>
      <c r="C266" s="11"/>
      <c r="D266" s="7"/>
      <c r="E266" s="7"/>
      <c r="F266" s="7"/>
      <c r="G266" s="8"/>
    </row>
    <row r="267" spans="1:7" ht="12.75" hidden="1">
      <c r="A267" s="9"/>
      <c r="B267" s="10"/>
      <c r="C267" s="11"/>
      <c r="D267" s="7"/>
      <c r="E267" s="7"/>
      <c r="F267" s="7"/>
      <c r="G267" s="8"/>
    </row>
    <row r="268" spans="1:7" ht="12.75" hidden="1">
      <c r="A268" s="9"/>
      <c r="B268" s="10"/>
      <c r="C268" s="11"/>
      <c r="D268" s="7"/>
      <c r="E268" s="7"/>
      <c r="F268" s="7"/>
      <c r="G268" s="8"/>
    </row>
    <row r="269" spans="1:7" ht="12.75">
      <c r="A269" s="3"/>
      <c r="B269" s="4"/>
      <c r="C269" s="5"/>
      <c r="D269" s="6"/>
      <c r="E269" s="6"/>
      <c r="F269" s="6"/>
      <c r="G269" s="8"/>
    </row>
    <row r="270" spans="1:7" ht="12.75">
      <c r="A270" s="3"/>
      <c r="B270" s="4"/>
      <c r="C270" s="5"/>
      <c r="D270" s="6"/>
      <c r="E270" s="6"/>
      <c r="F270" s="6"/>
      <c r="G270" s="8"/>
    </row>
    <row r="271" spans="1:7" ht="12.75">
      <c r="A271" s="3"/>
      <c r="B271" s="4"/>
      <c r="C271" s="5"/>
      <c r="D271" s="6"/>
      <c r="E271" s="6"/>
      <c r="F271" s="6"/>
      <c r="G271" s="8"/>
    </row>
    <row r="272" spans="1:7" ht="12.75">
      <c r="A272" s="3"/>
      <c r="B272" s="4"/>
      <c r="C272" s="5"/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1:8" ht="12.75">
      <c r="A275" s="31"/>
      <c r="B275" s="31"/>
      <c r="C275" s="19"/>
      <c r="D275" s="19"/>
      <c r="E275" s="19"/>
      <c r="F275" s="19"/>
      <c r="G275" s="19"/>
      <c r="H275" s="19"/>
    </row>
    <row r="276" spans="1:8" ht="12.75">
      <c r="A276" s="18"/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1:G1"/>
    <mergeCell ref="A2:G2"/>
    <mergeCell ref="A3:G3"/>
    <mergeCell ref="A4:G4"/>
    <mergeCell ref="A275:B275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12"/>
    </row>
    <row r="42" spans="1:7" ht="12.75">
      <c r="A42" s="9"/>
      <c r="B42" s="10"/>
      <c r="C42" s="11"/>
      <c r="D42" s="7"/>
      <c r="E42" s="7"/>
      <c r="F42" s="7"/>
      <c r="G42" s="12"/>
    </row>
    <row r="43" spans="1:7" ht="12.75">
      <c r="A43" s="9"/>
      <c r="B43" s="10"/>
      <c r="C43" s="11"/>
      <c r="D43" s="7"/>
      <c r="E43" s="7"/>
      <c r="F43" s="7"/>
      <c r="G43" s="12"/>
    </row>
    <row r="44" spans="1:7" ht="12.75">
      <c r="A44" s="9"/>
      <c r="B44" s="10"/>
      <c r="C44" s="11"/>
      <c r="D44" s="7"/>
      <c r="E44" s="7"/>
      <c r="F44" s="7"/>
      <c r="G44" s="12"/>
    </row>
    <row r="45" spans="1:7" ht="12.75">
      <c r="A45" s="9"/>
      <c r="B45" s="10"/>
      <c r="C45" s="11"/>
      <c r="D45" s="7"/>
      <c r="E45" s="7"/>
      <c r="F45" s="7"/>
      <c r="G45" s="12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12"/>
    </row>
    <row r="55" spans="1:7" ht="12.75">
      <c r="A55" s="9"/>
      <c r="B55" s="10"/>
      <c r="C55" s="11"/>
      <c r="D55" s="7"/>
      <c r="E55" s="7"/>
      <c r="F55" s="7"/>
      <c r="G55" s="12"/>
    </row>
    <row r="56" spans="1:7" ht="12.75">
      <c r="A56" s="9"/>
      <c r="B56" s="10"/>
      <c r="C56" s="11"/>
      <c r="D56" s="7"/>
      <c r="E56" s="7"/>
      <c r="F56" s="7"/>
      <c r="G56" s="12"/>
    </row>
    <row r="57" spans="1:7" ht="24.75" customHeight="1">
      <c r="A57" s="9"/>
      <c r="B57" s="10"/>
      <c r="C57" s="11"/>
      <c r="D57" s="7"/>
      <c r="E57" s="7"/>
      <c r="F57" s="7"/>
      <c r="G57" s="12"/>
    </row>
    <row r="58" spans="1:7" ht="12.75">
      <c r="A58" s="9"/>
      <c r="B58" s="10"/>
      <c r="C58" s="11"/>
      <c r="D58" s="7"/>
      <c r="E58" s="7"/>
      <c r="F58" s="7"/>
      <c r="G58" s="12"/>
    </row>
    <row r="59" spans="1:7" ht="12.75">
      <c r="A59" s="9"/>
      <c r="B59" s="10"/>
      <c r="C59" s="11"/>
      <c r="D59" s="7"/>
      <c r="E59" s="7"/>
      <c r="F59" s="7"/>
      <c r="G59" s="12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1"/>
      <c r="D67" s="7"/>
      <c r="E67" s="7"/>
      <c r="F67" s="7"/>
      <c r="G67" s="12"/>
    </row>
    <row r="68" spans="1:7" ht="12.75">
      <c r="A68" s="9"/>
      <c r="B68" s="10"/>
      <c r="C68" s="11"/>
      <c r="D68" s="7"/>
      <c r="E68" s="7"/>
      <c r="F68" s="7"/>
      <c r="G68" s="12"/>
    </row>
    <row r="69" spans="1:7" ht="12.75">
      <c r="A69" s="9"/>
      <c r="B69" s="10"/>
      <c r="C69" s="11"/>
      <c r="D69" s="7"/>
      <c r="E69" s="7"/>
      <c r="F69" s="7"/>
      <c r="G69" s="12"/>
    </row>
    <row r="70" spans="1:7" ht="12.75">
      <c r="A70" s="3"/>
      <c r="B70" s="4"/>
      <c r="C70" s="5"/>
      <c r="D70" s="6"/>
      <c r="E70" s="6"/>
      <c r="F70" s="6"/>
      <c r="G70" s="8"/>
    </row>
    <row r="71" spans="1:7" ht="12.75">
      <c r="A71" s="9"/>
      <c r="B71" s="10"/>
      <c r="C71" s="11"/>
      <c r="D71" s="6"/>
      <c r="E71" s="6"/>
      <c r="F71" s="6"/>
      <c r="G71" s="8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7"/>
      <c r="E74" s="7"/>
      <c r="F74" s="7"/>
      <c r="G74" s="12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6"/>
      <c r="E76" s="6"/>
      <c r="F76" s="6"/>
      <c r="G76" s="8"/>
    </row>
    <row r="77" spans="1:7" ht="12.75">
      <c r="A77" s="9"/>
      <c r="B77" s="10"/>
      <c r="C77" s="14"/>
      <c r="D77" s="7"/>
      <c r="E77" s="7"/>
      <c r="F77" s="7"/>
      <c r="G77" s="12"/>
    </row>
    <row r="78" spans="1:7" ht="12.75">
      <c r="A78" s="9"/>
      <c r="B78" s="10"/>
      <c r="C78" s="14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12"/>
    </row>
    <row r="90" spans="1:7" ht="12.75">
      <c r="A90" s="9"/>
      <c r="B90" s="10"/>
      <c r="C90" s="13"/>
      <c r="D90" s="7"/>
      <c r="E90" s="7"/>
      <c r="F90" s="7"/>
      <c r="G90" s="12"/>
    </row>
    <row r="91" spans="1:7" ht="12.75">
      <c r="A91" s="9"/>
      <c r="B91" s="10"/>
      <c r="C91" s="13"/>
      <c r="D91" s="7"/>
      <c r="E91" s="7"/>
      <c r="F91" s="7"/>
      <c r="G91" s="12"/>
    </row>
    <row r="92" spans="1:7" ht="12.75">
      <c r="A92" s="9"/>
      <c r="B92" s="10"/>
      <c r="C92" s="13"/>
      <c r="D92" s="7"/>
      <c r="E92" s="7"/>
      <c r="F92" s="7"/>
      <c r="G92" s="12"/>
    </row>
    <row r="93" spans="1:7" ht="12.75">
      <c r="A93" s="9"/>
      <c r="B93" s="10"/>
      <c r="C93" s="13"/>
      <c r="D93" s="7"/>
      <c r="E93" s="7"/>
      <c r="F93" s="7"/>
      <c r="G93" s="12"/>
    </row>
    <row r="94" spans="1:7" ht="12.75">
      <c r="A94" s="9"/>
      <c r="B94" s="10"/>
      <c r="C94" s="13"/>
      <c r="D94" s="7"/>
      <c r="E94" s="7"/>
      <c r="F94" s="7"/>
      <c r="G94" s="12"/>
    </row>
    <row r="95" spans="1:7" ht="12.75">
      <c r="A95" s="9"/>
      <c r="B95" s="10"/>
      <c r="C95" s="13"/>
      <c r="D95" s="7"/>
      <c r="E95" s="7"/>
      <c r="F95" s="7"/>
      <c r="G95" s="12"/>
    </row>
    <row r="96" spans="1:7" ht="12.75">
      <c r="A96" s="9"/>
      <c r="B96" s="10"/>
      <c r="C96" s="13"/>
      <c r="D96" s="7"/>
      <c r="E96" s="7"/>
      <c r="F96" s="7"/>
      <c r="G96" s="12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12"/>
    </row>
    <row r="105" spans="1:7" ht="12.75" hidden="1">
      <c r="A105" s="9"/>
      <c r="B105" s="10"/>
      <c r="C105" s="13"/>
      <c r="D105" s="7"/>
      <c r="E105" s="7"/>
      <c r="F105" s="7"/>
      <c r="G105" s="12"/>
    </row>
    <row r="106" spans="1:7" ht="12.75" hidden="1">
      <c r="A106" s="9"/>
      <c r="B106" s="10"/>
      <c r="C106" s="13"/>
      <c r="D106" s="7"/>
      <c r="E106" s="7"/>
      <c r="F106" s="7"/>
      <c r="G106" s="12"/>
    </row>
    <row r="107" spans="1:7" ht="12.75" hidden="1">
      <c r="A107" s="9"/>
      <c r="B107" s="10"/>
      <c r="C107" s="13"/>
      <c r="D107" s="7"/>
      <c r="E107" s="7"/>
      <c r="F107" s="7"/>
      <c r="G107" s="12"/>
    </row>
    <row r="108" spans="1:7" ht="12.75" hidden="1">
      <c r="A108" s="9"/>
      <c r="B108" s="10"/>
      <c r="C108" s="13"/>
      <c r="D108" s="7"/>
      <c r="E108" s="7"/>
      <c r="F108" s="7"/>
      <c r="G108" s="12"/>
    </row>
    <row r="109" spans="1:7" ht="12.75" hidden="1">
      <c r="A109" s="9"/>
      <c r="B109" s="10"/>
      <c r="C109" s="13"/>
      <c r="D109" s="7"/>
      <c r="E109" s="7"/>
      <c r="F109" s="7"/>
      <c r="G109" s="12"/>
    </row>
    <row r="110" spans="1:7" ht="12.75" hidden="1">
      <c r="A110" s="9"/>
      <c r="B110" s="10"/>
      <c r="C110" s="13"/>
      <c r="D110" s="7"/>
      <c r="E110" s="7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12"/>
    </row>
    <row r="112" spans="1:7" ht="12.75" hidden="1">
      <c r="A112" s="9"/>
      <c r="B112" s="10"/>
      <c r="C112" s="13"/>
      <c r="D112" s="15"/>
      <c r="E112" s="15"/>
      <c r="F112" s="7"/>
      <c r="G112" s="12"/>
    </row>
    <row r="113" spans="1:7" ht="12.75" hidden="1">
      <c r="A113" s="9"/>
      <c r="B113" s="10"/>
      <c r="C113" s="13"/>
      <c r="D113" s="7"/>
      <c r="E113" s="7"/>
      <c r="F113" s="7"/>
      <c r="G113" s="12"/>
    </row>
    <row r="114" spans="1:7" ht="12.75">
      <c r="A114" s="3"/>
      <c r="B114" s="4"/>
      <c r="C114" s="16"/>
      <c r="D114" s="6"/>
      <c r="E114" s="6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1"/>
      <c r="D116" s="7"/>
      <c r="E116" s="7"/>
      <c r="F116" s="7"/>
      <c r="G116" s="12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6"/>
      <c r="D118" s="6"/>
      <c r="E118" s="6"/>
      <c r="F118" s="6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12"/>
    </row>
    <row r="123" spans="1:7" ht="12.75">
      <c r="A123" s="9"/>
      <c r="B123" s="10"/>
      <c r="C123" s="11"/>
      <c r="D123" s="7"/>
      <c r="E123" s="7"/>
      <c r="F123" s="7"/>
      <c r="G123" s="12"/>
    </row>
    <row r="124" spans="1:7" ht="12.75">
      <c r="A124" s="9"/>
      <c r="B124" s="10"/>
      <c r="C124" s="11"/>
      <c r="D124" s="7"/>
      <c r="E124" s="7"/>
      <c r="F124" s="7"/>
      <c r="G124" s="12"/>
    </row>
    <row r="125" spans="1:7" ht="12.75">
      <c r="A125" s="9"/>
      <c r="B125" s="10"/>
      <c r="C125" s="11"/>
      <c r="D125" s="7"/>
      <c r="E125" s="7"/>
      <c r="F125" s="7"/>
      <c r="G125" s="12"/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/>
      <c r="B134" s="10"/>
      <c r="C134" s="16"/>
      <c r="D134" s="6"/>
      <c r="E134" s="6"/>
      <c r="F134" s="7"/>
      <c r="G134" s="8"/>
    </row>
    <row r="135" spans="1:7" ht="30" customHeight="1">
      <c r="A135" s="9"/>
      <c r="B135" s="10"/>
      <c r="C135" s="11"/>
      <c r="D135" s="7"/>
      <c r="E135" s="7"/>
      <c r="F135" s="7"/>
      <c r="G135" s="8"/>
    </row>
    <row r="136" spans="1:7" ht="28.5" customHeight="1">
      <c r="A136" s="9"/>
      <c r="B136" s="10"/>
      <c r="C136" s="11"/>
      <c r="D136" s="7"/>
      <c r="E136" s="7"/>
      <c r="F136" s="7"/>
      <c r="G136" s="8"/>
    </row>
    <row r="137" spans="1:7" ht="28.5" customHeight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 hidden="1">
      <c r="A140" s="9"/>
      <c r="B140" s="10"/>
      <c r="C140" s="11"/>
      <c r="D140" s="7"/>
      <c r="E140" s="7"/>
      <c r="F140" s="7"/>
      <c r="G140" s="8"/>
    </row>
    <row r="141" spans="1:7" ht="12.75" hidden="1">
      <c r="A141" s="9"/>
      <c r="B141" s="10"/>
      <c r="C141" s="11"/>
      <c r="D141" s="7"/>
      <c r="E141" s="7"/>
      <c r="F141" s="7"/>
      <c r="G141" s="8"/>
    </row>
    <row r="142" spans="1:7" ht="12.75">
      <c r="A142" s="3"/>
      <c r="B142" s="4"/>
      <c r="C142" s="20"/>
      <c r="D142" s="6"/>
      <c r="E142" s="6"/>
      <c r="F142" s="6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6"/>
      <c r="D145" s="6"/>
      <c r="E145" s="6"/>
      <c r="F145" s="6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1"/>
      <c r="D151" s="7"/>
      <c r="E151" s="7"/>
      <c r="F151" s="7"/>
      <c r="G151" s="8"/>
    </row>
    <row r="152" spans="1:7" ht="12.75">
      <c r="A152" s="9"/>
      <c r="B152" s="10"/>
      <c r="C152" s="11"/>
      <c r="D152" s="6"/>
      <c r="E152" s="6"/>
      <c r="F152" s="7"/>
      <c r="G152" s="8"/>
    </row>
    <row r="153" spans="1:7" ht="12.75">
      <c r="A153" s="9"/>
      <c r="B153" s="10"/>
      <c r="C153" s="11"/>
      <c r="D153" s="7"/>
      <c r="E153" s="7"/>
      <c r="F153" s="7"/>
      <c r="G153" s="8"/>
    </row>
    <row r="154" spans="1:7" ht="12.75">
      <c r="A154" s="9"/>
      <c r="B154" s="10"/>
      <c r="C154" s="11"/>
      <c r="D154" s="7"/>
      <c r="E154" s="7"/>
      <c r="F154" s="7"/>
      <c r="G154" s="8"/>
    </row>
    <row r="155" spans="1:7" ht="12.75">
      <c r="A155" s="9"/>
      <c r="B155" s="10"/>
      <c r="C155" s="11"/>
      <c r="D155" s="7"/>
      <c r="E155" s="7"/>
      <c r="F155" s="7"/>
      <c r="G155" s="8"/>
    </row>
    <row r="156" spans="1:7" ht="12.75">
      <c r="A156" s="9"/>
      <c r="B156" s="10"/>
      <c r="C156" s="13"/>
      <c r="D156" s="7"/>
      <c r="E156" s="7"/>
      <c r="F156" s="7"/>
      <c r="G156" s="8"/>
    </row>
    <row r="157" spans="1:7" ht="12.75">
      <c r="A157" s="9"/>
      <c r="B157" s="10"/>
      <c r="C157" s="13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 hidden="1">
      <c r="A167" s="9"/>
      <c r="B167" s="10"/>
      <c r="C167" s="11"/>
      <c r="D167" s="7"/>
      <c r="E167" s="7"/>
      <c r="F167" s="7"/>
      <c r="G167" s="8"/>
    </row>
    <row r="168" spans="1:7" ht="12.75" hidden="1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6"/>
      <c r="D177" s="6"/>
      <c r="E177" s="6"/>
      <c r="F177" s="6"/>
      <c r="G177" s="8"/>
    </row>
    <row r="178" spans="1:7" ht="12.75">
      <c r="A178" s="9"/>
      <c r="B178" s="10"/>
      <c r="C178" s="16"/>
      <c r="D178" s="6"/>
      <c r="E178" s="6"/>
      <c r="F178" s="6"/>
      <c r="G178" s="8"/>
    </row>
    <row r="179" spans="1:7" ht="12.75">
      <c r="A179" s="9"/>
      <c r="B179" s="10"/>
      <c r="C179" s="11"/>
      <c r="D179" s="7"/>
      <c r="E179" s="7"/>
      <c r="F179" s="7"/>
      <c r="G179" s="8"/>
    </row>
    <row r="180" spans="1:7" ht="12.75">
      <c r="A180" s="9"/>
      <c r="B180" s="10"/>
      <c r="C180" s="11"/>
      <c r="D180" s="7"/>
      <c r="E180" s="7"/>
      <c r="F180" s="7"/>
      <c r="G180" s="8"/>
    </row>
    <row r="181" spans="1:7" ht="12.75">
      <c r="A181" s="9"/>
      <c r="B181" s="10"/>
      <c r="C181" s="11"/>
      <c r="D181" s="7"/>
      <c r="E181" s="7"/>
      <c r="F181" s="7"/>
      <c r="G181" s="8"/>
    </row>
    <row r="182" spans="1:7" ht="12.75">
      <c r="A182" s="9"/>
      <c r="B182" s="10"/>
      <c r="C182" s="13"/>
      <c r="D182" s="7"/>
      <c r="E182" s="7"/>
      <c r="F182" s="7"/>
      <c r="G182" s="8"/>
    </row>
    <row r="183" spans="1:7" ht="12.75">
      <c r="A183" s="9"/>
      <c r="B183" s="10"/>
      <c r="C183" s="13"/>
      <c r="D183" s="7"/>
      <c r="E183" s="7"/>
      <c r="F183" s="7"/>
      <c r="G183" s="8"/>
    </row>
    <row r="184" spans="1:7" ht="12.75">
      <c r="A184" s="9"/>
      <c r="B184" s="10"/>
      <c r="C184" s="13"/>
      <c r="D184" s="7"/>
      <c r="E184" s="7"/>
      <c r="F184" s="7"/>
      <c r="G184" s="8"/>
    </row>
    <row r="185" spans="1:7" ht="12.75" hidden="1">
      <c r="A185" s="9"/>
      <c r="B185" s="10"/>
      <c r="C185" s="16"/>
      <c r="D185" s="6"/>
      <c r="E185" s="6"/>
      <c r="F185" s="6"/>
      <c r="G185" s="8"/>
    </row>
    <row r="186" spans="1:7" ht="12.75" hidden="1">
      <c r="A186" s="9"/>
      <c r="B186" s="10"/>
      <c r="C186" s="11"/>
      <c r="D186" s="7"/>
      <c r="E186" s="7"/>
      <c r="F186" s="7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1"/>
      <c r="D190" s="7"/>
      <c r="E190" s="7"/>
      <c r="F190" s="7"/>
      <c r="G190" s="8"/>
    </row>
    <row r="191" spans="1:7" ht="12.75" hidden="1">
      <c r="A191" s="9"/>
      <c r="B191" s="10"/>
      <c r="C191" s="16"/>
      <c r="D191" s="6"/>
      <c r="E191" s="6"/>
      <c r="F191" s="6"/>
      <c r="G191" s="8"/>
    </row>
    <row r="192" spans="1:7" ht="12.75" hidden="1">
      <c r="A192" s="9"/>
      <c r="B192" s="10"/>
      <c r="C192" s="11"/>
      <c r="D192" s="15"/>
      <c r="E192" s="15"/>
      <c r="F192" s="15"/>
      <c r="G192" s="8"/>
    </row>
    <row r="193" spans="1:7" ht="12.75" hidden="1">
      <c r="A193" s="9"/>
      <c r="B193" s="10"/>
      <c r="C193" s="11"/>
      <c r="D193" s="7"/>
      <c r="E193" s="7"/>
      <c r="F193" s="7"/>
      <c r="G193" s="8"/>
    </row>
    <row r="194" spans="1:7" ht="12.75" hidden="1">
      <c r="A194" s="9"/>
      <c r="B194" s="10"/>
      <c r="C194" s="11"/>
      <c r="D194" s="7"/>
      <c r="E194" s="7"/>
      <c r="F194" s="7"/>
      <c r="G194" s="8"/>
    </row>
    <row r="195" spans="1:7" ht="12.75" hidden="1">
      <c r="A195" s="9"/>
      <c r="B195" s="10"/>
      <c r="C195" s="16"/>
      <c r="D195" s="6"/>
      <c r="E195" s="6"/>
      <c r="F195" s="6"/>
      <c r="G195" s="8"/>
    </row>
    <row r="196" spans="1:7" ht="12.75" hidden="1">
      <c r="A196" s="9"/>
      <c r="B196" s="10"/>
      <c r="C196" s="11"/>
      <c r="D196" s="7"/>
      <c r="E196" s="7"/>
      <c r="F196" s="7"/>
      <c r="G196" s="8"/>
    </row>
    <row r="197" spans="1:7" ht="12.75" hidden="1">
      <c r="A197" s="9"/>
      <c r="B197" s="10"/>
      <c r="C197" s="11"/>
      <c r="D197" s="7"/>
      <c r="E197" s="7"/>
      <c r="F197" s="7"/>
      <c r="G197" s="8"/>
    </row>
    <row r="198" spans="1:7" ht="12.75">
      <c r="A198" s="3"/>
      <c r="B198" s="4"/>
      <c r="C198" s="16"/>
      <c r="D198" s="6"/>
      <c r="E198" s="6"/>
      <c r="F198" s="6"/>
      <c r="G198" s="8"/>
    </row>
    <row r="199" spans="1:7" ht="12.75">
      <c r="A199" s="9"/>
      <c r="B199" s="10"/>
      <c r="C199" s="11"/>
      <c r="D199" s="6"/>
      <c r="E199" s="6"/>
      <c r="F199" s="6"/>
      <c r="G199" s="8"/>
    </row>
    <row r="200" spans="1:7" ht="12.75">
      <c r="A200" s="9"/>
      <c r="B200" s="10"/>
      <c r="C200" s="11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>
      <c r="A206" s="9"/>
      <c r="B206" s="10"/>
      <c r="C206" s="13"/>
      <c r="D206" s="7"/>
      <c r="E206" s="7"/>
      <c r="F206" s="7"/>
      <c r="G206" s="8"/>
    </row>
    <row r="207" spans="1:7" ht="12.75">
      <c r="A207" s="9"/>
      <c r="B207" s="10"/>
      <c r="C207" s="13"/>
      <c r="D207" s="7"/>
      <c r="E207" s="7"/>
      <c r="F207" s="7"/>
      <c r="G207" s="8"/>
    </row>
    <row r="208" spans="1:7" ht="12.75">
      <c r="A208" s="9"/>
      <c r="B208" s="10"/>
      <c r="C208" s="13"/>
      <c r="D208" s="7"/>
      <c r="E208" s="7"/>
      <c r="F208" s="7"/>
      <c r="G208" s="8"/>
    </row>
    <row r="209" spans="1:7" ht="12.75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3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1"/>
      <c r="D217" s="7"/>
      <c r="E217" s="7"/>
      <c r="F217" s="7"/>
      <c r="G217" s="8"/>
    </row>
    <row r="218" spans="1:7" ht="12.75" hidden="1">
      <c r="A218" s="9"/>
      <c r="B218" s="10"/>
      <c r="C218" s="11"/>
      <c r="D218" s="7"/>
      <c r="E218" s="7"/>
      <c r="F218" s="7"/>
      <c r="G218" s="8"/>
    </row>
    <row r="219" spans="1:7" ht="12.75" hidden="1">
      <c r="A219" s="9"/>
      <c r="B219" s="10"/>
      <c r="C219" s="11"/>
      <c r="D219" s="7"/>
      <c r="E219" s="7"/>
      <c r="F219" s="7"/>
      <c r="G219" s="8"/>
    </row>
    <row r="220" spans="1:7" ht="12.75" hidden="1">
      <c r="A220" s="9"/>
      <c r="B220" s="10"/>
      <c r="C220" s="11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1"/>
      <c r="D234" s="7"/>
      <c r="E234" s="7"/>
      <c r="F234" s="7"/>
      <c r="G234" s="8"/>
    </row>
    <row r="235" spans="1:7" ht="12.75" hidden="1">
      <c r="A235" s="9"/>
      <c r="B235" s="10"/>
      <c r="C235" s="11"/>
      <c r="D235" s="7"/>
      <c r="E235" s="7"/>
      <c r="F235" s="7"/>
      <c r="G235" s="8"/>
    </row>
    <row r="236" spans="1:7" ht="12.75" hidden="1">
      <c r="A236" s="9"/>
      <c r="B236" s="10"/>
      <c r="C236" s="11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3"/>
      <c r="D242" s="7"/>
      <c r="E242" s="7"/>
      <c r="F242" s="7"/>
      <c r="G242" s="8"/>
    </row>
    <row r="243" spans="1:7" ht="12.75" hidden="1">
      <c r="A243" s="9"/>
      <c r="B243" s="10"/>
      <c r="C243" s="13"/>
      <c r="D243" s="7"/>
      <c r="E243" s="7"/>
      <c r="F243" s="7"/>
      <c r="G243" s="8"/>
    </row>
    <row r="244" spans="1:7" ht="12.75" hidden="1">
      <c r="A244" s="9"/>
      <c r="B244" s="10"/>
      <c r="C244" s="13"/>
      <c r="D244" s="7"/>
      <c r="E244" s="7"/>
      <c r="F244" s="7"/>
      <c r="G244" s="8"/>
    </row>
    <row r="245" spans="1:7" ht="12.75" hidden="1">
      <c r="A245" s="9"/>
      <c r="B245" s="10"/>
      <c r="C245" s="13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3"/>
      <c r="B258" s="4"/>
      <c r="C258" s="5"/>
      <c r="D258" s="6"/>
      <c r="E258" s="6"/>
      <c r="F258" s="7"/>
      <c r="G258" s="8"/>
    </row>
    <row r="259" spans="1:7" ht="12.75" hidden="1">
      <c r="A259" s="3"/>
      <c r="B259" s="4"/>
      <c r="C259" s="5"/>
      <c r="D259" s="6"/>
      <c r="E259" s="6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 hidden="1">
      <c r="A265" s="9"/>
      <c r="B265" s="10"/>
      <c r="C265" s="11"/>
      <c r="D265" s="7"/>
      <c r="E265" s="7"/>
      <c r="F265" s="7"/>
      <c r="G265" s="8"/>
    </row>
    <row r="266" spans="1:7" ht="12.75" hidden="1">
      <c r="A266" s="9"/>
      <c r="B266" s="10"/>
      <c r="C266" s="11"/>
      <c r="D266" s="7"/>
      <c r="E266" s="7"/>
      <c r="F266" s="7"/>
      <c r="G266" s="8"/>
    </row>
    <row r="267" spans="1:7" ht="12.75" hidden="1">
      <c r="A267" s="9"/>
      <c r="B267" s="10"/>
      <c r="C267" s="11"/>
      <c r="D267" s="7"/>
      <c r="E267" s="7"/>
      <c r="F267" s="7"/>
      <c r="G267" s="8"/>
    </row>
    <row r="268" spans="1:7" ht="12.75" hidden="1">
      <c r="A268" s="9"/>
      <c r="B268" s="10"/>
      <c r="C268" s="11"/>
      <c r="D268" s="7"/>
      <c r="E268" s="7"/>
      <c r="F268" s="7"/>
      <c r="G268" s="8"/>
    </row>
    <row r="269" spans="1:7" ht="12.75">
      <c r="A269" s="3"/>
      <c r="B269" s="4"/>
      <c r="C269" s="5"/>
      <c r="D269" s="6"/>
      <c r="E269" s="6"/>
      <c r="F269" s="6"/>
      <c r="G269" s="8"/>
    </row>
    <row r="270" spans="1:7" ht="12.75">
      <c r="A270" s="3"/>
      <c r="B270" s="4"/>
      <c r="C270" s="5"/>
      <c r="D270" s="6"/>
      <c r="E270" s="6"/>
      <c r="F270" s="6"/>
      <c r="G270" s="8"/>
    </row>
    <row r="271" spans="1:7" ht="12.75">
      <c r="A271" s="3"/>
      <c r="B271" s="4"/>
      <c r="C271" s="5"/>
      <c r="D271" s="6"/>
      <c r="E271" s="6"/>
      <c r="F271" s="6"/>
      <c r="G271" s="8"/>
    </row>
    <row r="272" spans="1:7" ht="12.75">
      <c r="A272" s="3"/>
      <c r="B272" s="4"/>
      <c r="C272" s="5"/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1:8" ht="12.75">
      <c r="A275" s="31"/>
      <c r="B275" s="31"/>
      <c r="C275" s="19"/>
      <c r="D275" s="19"/>
      <c r="E275" s="19"/>
      <c r="F275" s="19"/>
      <c r="G275" s="19"/>
      <c r="H275" s="19"/>
    </row>
    <row r="276" spans="1:8" ht="12.75">
      <c r="A276" s="18"/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275:B275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7"/>
  <sheetViews>
    <sheetView workbookViewId="0" topLeftCell="A61">
      <selection activeCell="A6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12"/>
    </row>
    <row r="26" spans="1:7" ht="12.75">
      <c r="A26" s="9"/>
      <c r="B26" s="10"/>
      <c r="C26" s="11"/>
      <c r="D26" s="7"/>
      <c r="E26" s="7"/>
      <c r="F26" s="7"/>
      <c r="G26" s="12"/>
    </row>
    <row r="27" spans="1:7" ht="12.75">
      <c r="A27" s="9"/>
      <c r="B27" s="10"/>
      <c r="C27" s="11"/>
      <c r="D27" s="7"/>
      <c r="E27" s="7"/>
      <c r="F27" s="7"/>
      <c r="G27" s="12"/>
    </row>
    <row r="28" spans="1:7" ht="12.75">
      <c r="A28" s="9"/>
      <c r="B28" s="10"/>
      <c r="C28" s="11"/>
      <c r="D28" s="7"/>
      <c r="E28" s="7"/>
      <c r="F28" s="7"/>
      <c r="G28" s="12"/>
    </row>
    <row r="29" spans="1:7" ht="12.75">
      <c r="A29" s="9"/>
      <c r="B29" s="10"/>
      <c r="C29" s="11"/>
      <c r="D29" s="7"/>
      <c r="E29" s="7"/>
      <c r="F29" s="7"/>
      <c r="G29" s="12"/>
    </row>
    <row r="30" spans="1:7" ht="12.75">
      <c r="A30" s="9"/>
      <c r="B30" s="10"/>
      <c r="C30" s="11"/>
      <c r="D30" s="7"/>
      <c r="E30" s="7"/>
      <c r="F30" s="7"/>
      <c r="G30" s="12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8"/>
    </row>
    <row r="37" spans="1:7" ht="12.75">
      <c r="A37" s="9"/>
      <c r="B37" s="10"/>
      <c r="C37" s="11"/>
      <c r="D37" s="7"/>
      <c r="E37" s="7"/>
      <c r="F37" s="7"/>
      <c r="G37" s="12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8"/>
    </row>
    <row r="41" spans="1:7" ht="12.75">
      <c r="A41" s="9"/>
      <c r="B41" s="10"/>
      <c r="C41" s="11"/>
      <c r="D41" s="7"/>
      <c r="E41" s="7"/>
      <c r="F41" s="7"/>
      <c r="G41" s="12"/>
    </row>
    <row r="42" spans="1:7" ht="12.75">
      <c r="A42" s="9"/>
      <c r="B42" s="10"/>
      <c r="C42" s="11"/>
      <c r="D42" s="7"/>
      <c r="E42" s="7"/>
      <c r="F42" s="7"/>
      <c r="G42" s="12"/>
    </row>
    <row r="43" spans="1:7" ht="12.75">
      <c r="A43" s="9"/>
      <c r="B43" s="10"/>
      <c r="C43" s="11"/>
      <c r="D43" s="7"/>
      <c r="E43" s="7"/>
      <c r="F43" s="7"/>
      <c r="G43" s="12"/>
    </row>
    <row r="44" spans="1:7" ht="12.75">
      <c r="A44" s="9"/>
      <c r="B44" s="10"/>
      <c r="C44" s="11"/>
      <c r="D44" s="7"/>
      <c r="E44" s="7"/>
      <c r="F44" s="7"/>
      <c r="G44" s="12"/>
    </row>
    <row r="45" spans="1:7" ht="12.75">
      <c r="A45" s="9"/>
      <c r="B45" s="10"/>
      <c r="C45" s="11"/>
      <c r="D45" s="7"/>
      <c r="E45" s="7"/>
      <c r="F45" s="7"/>
      <c r="G45" s="12"/>
    </row>
    <row r="46" spans="1:7" ht="12.75">
      <c r="A46" s="9"/>
      <c r="B46" s="10"/>
      <c r="C46" s="11"/>
      <c r="D46" s="7"/>
      <c r="E46" s="7"/>
      <c r="F46" s="7"/>
      <c r="G46" s="12"/>
    </row>
    <row r="47" spans="1:7" ht="12.75">
      <c r="A47" s="9"/>
      <c r="B47" s="10"/>
      <c r="C47" s="11"/>
      <c r="D47" s="7"/>
      <c r="E47" s="7"/>
      <c r="F47" s="7"/>
      <c r="G47" s="12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12"/>
    </row>
    <row r="55" spans="1:7" ht="12.75">
      <c r="A55" s="9"/>
      <c r="B55" s="10"/>
      <c r="C55" s="11"/>
      <c r="D55" s="7"/>
      <c r="E55" s="7"/>
      <c r="F55" s="7"/>
      <c r="G55" s="12"/>
    </row>
    <row r="56" spans="1:7" ht="12.75">
      <c r="A56" s="9"/>
      <c r="B56" s="10"/>
      <c r="C56" s="11"/>
      <c r="D56" s="7"/>
      <c r="E56" s="7"/>
      <c r="F56" s="7"/>
      <c r="G56" s="12"/>
    </row>
    <row r="57" spans="1:7" ht="12.75">
      <c r="A57" s="9"/>
      <c r="B57" s="10"/>
      <c r="C57" s="11"/>
      <c r="D57" s="7"/>
      <c r="E57" s="7"/>
      <c r="F57" s="7"/>
      <c r="G57" s="12"/>
    </row>
    <row r="58" spans="1:7" ht="24.75" customHeight="1">
      <c r="A58" s="9"/>
      <c r="B58" s="10"/>
      <c r="C58" s="11"/>
      <c r="D58" s="7"/>
      <c r="E58" s="7"/>
      <c r="F58" s="7"/>
      <c r="G58" s="12"/>
    </row>
    <row r="59" spans="1:7" ht="12.75">
      <c r="A59" s="9"/>
      <c r="B59" s="10"/>
      <c r="C59" s="11"/>
      <c r="D59" s="7"/>
      <c r="E59" s="7"/>
      <c r="F59" s="7"/>
      <c r="G59" s="12"/>
    </row>
    <row r="60" spans="1:7" ht="12.75">
      <c r="A60" s="9"/>
      <c r="B60" s="10"/>
      <c r="C60" s="11"/>
      <c r="D60" s="7"/>
      <c r="E60" s="7"/>
      <c r="F60" s="7"/>
      <c r="G60" s="12"/>
    </row>
    <row r="61" spans="1:7" ht="12.75">
      <c r="A61" s="9"/>
      <c r="B61" s="10"/>
      <c r="C61" s="11"/>
      <c r="D61" s="7"/>
      <c r="E61" s="7"/>
      <c r="F61" s="7"/>
      <c r="G61" s="12"/>
    </row>
    <row r="62" spans="1:7" ht="12.75">
      <c r="A62" s="9"/>
      <c r="B62" s="10"/>
      <c r="C62" s="11"/>
      <c r="D62" s="7"/>
      <c r="E62" s="7"/>
      <c r="F62" s="7"/>
      <c r="G62" s="12"/>
    </row>
    <row r="63" spans="1:7" ht="12.75">
      <c r="A63" s="9"/>
      <c r="B63" s="10"/>
      <c r="C63" s="11"/>
      <c r="D63" s="7"/>
      <c r="E63" s="7"/>
      <c r="F63" s="7"/>
      <c r="G63" s="12"/>
    </row>
    <row r="64" spans="1:7" ht="27" customHeight="1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12"/>
    </row>
    <row r="66" spans="1:7" ht="12.75">
      <c r="A66" s="9"/>
      <c r="B66" s="10"/>
      <c r="C66" s="11"/>
      <c r="D66" s="7"/>
      <c r="E66" s="7"/>
      <c r="F66" s="7"/>
      <c r="G66" s="8"/>
    </row>
    <row r="67" spans="1:7" ht="12.75">
      <c r="A67" s="9"/>
      <c r="B67" s="10"/>
      <c r="C67" s="11"/>
      <c r="D67" s="7"/>
      <c r="E67" s="7"/>
      <c r="F67" s="7"/>
      <c r="G67" s="12"/>
    </row>
    <row r="68" spans="1:7" ht="12.75">
      <c r="A68" s="9"/>
      <c r="B68" s="10"/>
      <c r="C68" s="11"/>
      <c r="D68" s="7"/>
      <c r="E68" s="7"/>
      <c r="F68" s="7"/>
      <c r="G68" s="12"/>
    </row>
    <row r="69" spans="1:7" ht="12.75">
      <c r="A69" s="9"/>
      <c r="B69" s="10"/>
      <c r="C69" s="11"/>
      <c r="D69" s="7"/>
      <c r="E69" s="7"/>
      <c r="F69" s="7"/>
      <c r="G69" s="12"/>
    </row>
    <row r="70" spans="1:7" ht="12.75">
      <c r="A70" s="9"/>
      <c r="B70" s="10"/>
      <c r="C70" s="11"/>
      <c r="D70" s="7"/>
      <c r="E70" s="7"/>
      <c r="F70" s="7"/>
      <c r="G70" s="12"/>
    </row>
    <row r="71" spans="1:7" ht="12.75">
      <c r="A71" s="3"/>
      <c r="B71" s="4"/>
      <c r="C71" s="5"/>
      <c r="D71" s="6"/>
      <c r="E71" s="6"/>
      <c r="F71" s="6"/>
      <c r="G71" s="8"/>
    </row>
    <row r="72" spans="1:7" ht="12.75">
      <c r="A72" s="9"/>
      <c r="B72" s="10"/>
      <c r="C72" s="11"/>
      <c r="D72" s="6"/>
      <c r="E72" s="6"/>
      <c r="F72" s="6"/>
      <c r="G72" s="8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7"/>
      <c r="E74" s="7"/>
      <c r="F74" s="7"/>
      <c r="G74" s="12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4"/>
      <c r="D77" s="6"/>
      <c r="E77" s="6"/>
      <c r="F77" s="6"/>
      <c r="G77" s="8"/>
    </row>
    <row r="78" spans="1:7" ht="12.75">
      <c r="A78" s="9"/>
      <c r="B78" s="10"/>
      <c r="C78" s="14"/>
      <c r="D78" s="7"/>
      <c r="E78" s="7"/>
      <c r="F78" s="7"/>
      <c r="G78" s="12"/>
    </row>
    <row r="79" spans="1:7" ht="12.75">
      <c r="A79" s="9"/>
      <c r="B79" s="10"/>
      <c r="C79" s="14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12"/>
    </row>
    <row r="90" spans="1:7" ht="12.75">
      <c r="A90" s="9"/>
      <c r="B90" s="10"/>
      <c r="C90" s="13"/>
      <c r="D90" s="7"/>
      <c r="E90" s="7"/>
      <c r="F90" s="7"/>
      <c r="G90" s="12"/>
    </row>
    <row r="91" spans="1:7" ht="12.75">
      <c r="A91" s="9"/>
      <c r="B91" s="10"/>
      <c r="C91" s="13"/>
      <c r="D91" s="7"/>
      <c r="E91" s="7"/>
      <c r="F91" s="7"/>
      <c r="G91" s="12"/>
    </row>
    <row r="92" spans="1:7" ht="12.75">
      <c r="A92" s="9"/>
      <c r="B92" s="10"/>
      <c r="C92" s="13"/>
      <c r="D92" s="7"/>
      <c r="E92" s="7"/>
      <c r="F92" s="7"/>
      <c r="G92" s="12"/>
    </row>
    <row r="93" spans="1:7" ht="12.75">
      <c r="A93" s="9"/>
      <c r="B93" s="10"/>
      <c r="C93" s="13"/>
      <c r="D93" s="7"/>
      <c r="E93" s="7"/>
      <c r="F93" s="7"/>
      <c r="G93" s="12"/>
    </row>
    <row r="94" spans="1:7" ht="12.75">
      <c r="A94" s="9"/>
      <c r="B94" s="10"/>
      <c r="C94" s="13"/>
      <c r="D94" s="7"/>
      <c r="E94" s="7"/>
      <c r="F94" s="7"/>
      <c r="G94" s="12"/>
    </row>
    <row r="95" spans="1:7" ht="12.75">
      <c r="A95" s="9"/>
      <c r="B95" s="10"/>
      <c r="C95" s="13"/>
      <c r="D95" s="7"/>
      <c r="E95" s="7"/>
      <c r="F95" s="7"/>
      <c r="G95" s="12"/>
    </row>
    <row r="96" spans="1:7" ht="12.75">
      <c r="A96" s="9"/>
      <c r="B96" s="10"/>
      <c r="C96" s="13"/>
      <c r="D96" s="7"/>
      <c r="E96" s="7"/>
      <c r="F96" s="7"/>
      <c r="G96" s="12"/>
    </row>
    <row r="97" spans="1:7" ht="12.75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12"/>
    </row>
    <row r="105" spans="1:7" ht="12.75" hidden="1">
      <c r="A105" s="9"/>
      <c r="B105" s="10"/>
      <c r="C105" s="13"/>
      <c r="D105" s="7"/>
      <c r="E105" s="7"/>
      <c r="F105" s="7"/>
      <c r="G105" s="12"/>
    </row>
    <row r="106" spans="1:7" ht="12.75" hidden="1">
      <c r="A106" s="9"/>
      <c r="B106" s="10"/>
      <c r="C106" s="13"/>
      <c r="D106" s="7"/>
      <c r="E106" s="7"/>
      <c r="F106" s="7"/>
      <c r="G106" s="12"/>
    </row>
    <row r="107" spans="1:7" ht="12.75" hidden="1">
      <c r="A107" s="9"/>
      <c r="B107" s="10"/>
      <c r="C107" s="13"/>
      <c r="D107" s="7"/>
      <c r="E107" s="7"/>
      <c r="F107" s="7"/>
      <c r="G107" s="12"/>
    </row>
    <row r="108" spans="1:7" ht="12.75" hidden="1">
      <c r="A108" s="9"/>
      <c r="B108" s="10"/>
      <c r="C108" s="13"/>
      <c r="D108" s="7"/>
      <c r="E108" s="7"/>
      <c r="F108" s="7"/>
      <c r="G108" s="12"/>
    </row>
    <row r="109" spans="1:7" ht="12.75" hidden="1">
      <c r="A109" s="9"/>
      <c r="B109" s="10"/>
      <c r="C109" s="13"/>
      <c r="D109" s="7"/>
      <c r="E109" s="7"/>
      <c r="F109" s="7"/>
      <c r="G109" s="12"/>
    </row>
    <row r="110" spans="1:7" ht="12.75" hidden="1">
      <c r="A110" s="9"/>
      <c r="B110" s="10"/>
      <c r="C110" s="13"/>
      <c r="D110" s="7"/>
      <c r="E110" s="7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12"/>
    </row>
    <row r="112" spans="1:7" ht="12.75" hidden="1">
      <c r="A112" s="9"/>
      <c r="B112" s="10"/>
      <c r="C112" s="13"/>
      <c r="D112" s="7"/>
      <c r="E112" s="7"/>
      <c r="F112" s="7"/>
      <c r="G112" s="12"/>
    </row>
    <row r="113" spans="1:7" ht="12.75" hidden="1">
      <c r="A113" s="9"/>
      <c r="B113" s="10"/>
      <c r="C113" s="13"/>
      <c r="D113" s="15"/>
      <c r="E113" s="15"/>
      <c r="F113" s="7"/>
      <c r="G113" s="12"/>
    </row>
    <row r="114" spans="1:7" ht="12.75" hidden="1">
      <c r="A114" s="9"/>
      <c r="B114" s="10"/>
      <c r="C114" s="13"/>
      <c r="D114" s="7"/>
      <c r="E114" s="7"/>
      <c r="F114" s="7"/>
      <c r="G114" s="12"/>
    </row>
    <row r="115" spans="1:7" ht="12.75">
      <c r="A115" s="3"/>
      <c r="B115" s="4"/>
      <c r="C115" s="16"/>
      <c r="D115" s="6"/>
      <c r="E115" s="6"/>
      <c r="F115" s="7"/>
      <c r="G115" s="12"/>
    </row>
    <row r="116" spans="1:7" ht="12.75">
      <c r="A116" s="9"/>
      <c r="B116" s="10"/>
      <c r="C116" s="11"/>
      <c r="D116" s="7"/>
      <c r="E116" s="7"/>
      <c r="F116" s="7"/>
      <c r="G116" s="12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6"/>
      <c r="D119" s="6"/>
      <c r="E119" s="6"/>
      <c r="F119" s="6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12"/>
    </row>
    <row r="123" spans="1:7" ht="12.75">
      <c r="A123" s="9"/>
      <c r="B123" s="10"/>
      <c r="C123" s="11"/>
      <c r="D123" s="7"/>
      <c r="E123" s="7"/>
      <c r="F123" s="7"/>
      <c r="G123" s="12"/>
    </row>
    <row r="124" spans="1:7" ht="12.75">
      <c r="A124" s="9"/>
      <c r="B124" s="10"/>
      <c r="C124" s="11"/>
      <c r="D124" s="7"/>
      <c r="E124" s="7"/>
      <c r="F124" s="7"/>
      <c r="G124" s="12"/>
    </row>
    <row r="125" spans="1:7" ht="12.75">
      <c r="A125" s="9"/>
      <c r="B125" s="10"/>
      <c r="C125" s="11"/>
      <c r="D125" s="7"/>
      <c r="E125" s="7"/>
      <c r="F125" s="7"/>
      <c r="G125" s="12"/>
    </row>
    <row r="126" spans="1:7" ht="12.75">
      <c r="A126" s="9"/>
      <c r="B126" s="10"/>
      <c r="C126" s="11"/>
      <c r="D126" s="7"/>
      <c r="E126" s="7"/>
      <c r="F126" s="7"/>
      <c r="G126" s="12"/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>
      <c r="A128" s="9"/>
      <c r="B128" s="10"/>
      <c r="C128" s="11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 hidden="1">
      <c r="A133" s="9"/>
      <c r="B133" s="10"/>
      <c r="C133" s="13"/>
      <c r="D133" s="7"/>
      <c r="E133" s="7"/>
      <c r="F133" s="7"/>
      <c r="G133" s="8"/>
    </row>
    <row r="134" spans="1:7" ht="12.75">
      <c r="A134" s="9"/>
      <c r="B134" s="10"/>
      <c r="C134" s="11"/>
      <c r="D134" s="7"/>
      <c r="E134" s="7"/>
      <c r="F134" s="7"/>
      <c r="G134" s="8"/>
    </row>
    <row r="135" spans="1:7" ht="31.5" customHeight="1">
      <c r="A135" s="9"/>
      <c r="B135" s="10"/>
      <c r="C135" s="16"/>
      <c r="D135" s="6"/>
      <c r="E135" s="6"/>
      <c r="F135" s="7"/>
      <c r="G135" s="8"/>
    </row>
    <row r="136" spans="1:7" ht="30" customHeight="1">
      <c r="A136" s="9"/>
      <c r="B136" s="10"/>
      <c r="C136" s="11"/>
      <c r="D136" s="7"/>
      <c r="E136" s="7"/>
      <c r="F136" s="7"/>
      <c r="G136" s="8"/>
    </row>
    <row r="137" spans="1:7" ht="28.5" customHeight="1">
      <c r="A137" s="9"/>
      <c r="B137" s="10"/>
      <c r="C137" s="11"/>
      <c r="D137" s="7"/>
      <c r="E137" s="7"/>
      <c r="F137" s="7"/>
      <c r="G137" s="8"/>
    </row>
    <row r="138" spans="1:7" ht="28.5" customHeight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 hidden="1">
      <c r="A140" s="9"/>
      <c r="B140" s="10"/>
      <c r="C140" s="11"/>
      <c r="D140" s="7"/>
      <c r="E140" s="7"/>
      <c r="F140" s="7"/>
      <c r="G140" s="8"/>
    </row>
    <row r="141" spans="1:7" ht="12.75" hidden="1">
      <c r="A141" s="9"/>
      <c r="B141" s="10"/>
      <c r="C141" s="11"/>
      <c r="D141" s="7"/>
      <c r="E141" s="7"/>
      <c r="F141" s="7"/>
      <c r="G141" s="8"/>
    </row>
    <row r="142" spans="1:7" ht="12.75" hidden="1">
      <c r="A142" s="9"/>
      <c r="B142" s="10"/>
      <c r="C142" s="11"/>
      <c r="D142" s="7"/>
      <c r="E142" s="7"/>
      <c r="F142" s="7"/>
      <c r="G142" s="8"/>
    </row>
    <row r="143" spans="1:7" ht="12.75">
      <c r="A143" s="3"/>
      <c r="B143" s="4"/>
      <c r="C143" s="20"/>
      <c r="D143" s="6"/>
      <c r="E143" s="6"/>
      <c r="F143" s="6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6"/>
      <c r="D146" s="6"/>
      <c r="E146" s="6"/>
      <c r="F146" s="6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1"/>
      <c r="D151" s="7"/>
      <c r="E151" s="7"/>
      <c r="F151" s="7"/>
      <c r="G151" s="8"/>
    </row>
    <row r="152" spans="1:7" ht="12.75">
      <c r="A152" s="9"/>
      <c r="B152" s="10"/>
      <c r="C152" s="11"/>
      <c r="D152" s="7"/>
      <c r="E152" s="7"/>
      <c r="F152" s="7"/>
      <c r="G152" s="8"/>
    </row>
    <row r="153" spans="1:7" ht="12.75">
      <c r="A153" s="9"/>
      <c r="B153" s="10"/>
      <c r="C153" s="11"/>
      <c r="D153" s="6"/>
      <c r="E153" s="6"/>
      <c r="F153" s="7"/>
      <c r="G153" s="8"/>
    </row>
    <row r="154" spans="1:7" ht="12.75">
      <c r="A154" s="9"/>
      <c r="B154" s="10"/>
      <c r="C154" s="11"/>
      <c r="D154" s="7"/>
      <c r="E154" s="7"/>
      <c r="F154" s="7"/>
      <c r="G154" s="8"/>
    </row>
    <row r="155" spans="1:7" ht="12.75">
      <c r="A155" s="9"/>
      <c r="B155" s="10"/>
      <c r="C155" s="11"/>
      <c r="D155" s="7"/>
      <c r="E155" s="7"/>
      <c r="F155" s="7"/>
      <c r="G155" s="8"/>
    </row>
    <row r="156" spans="1:7" ht="12.75">
      <c r="A156" s="9"/>
      <c r="B156" s="10"/>
      <c r="C156" s="11"/>
      <c r="D156" s="7"/>
      <c r="E156" s="7"/>
      <c r="F156" s="7"/>
      <c r="G156" s="8"/>
    </row>
    <row r="157" spans="1:7" ht="12.75">
      <c r="A157" s="9"/>
      <c r="B157" s="10"/>
      <c r="C157" s="13"/>
      <c r="D157" s="7"/>
      <c r="E157" s="7"/>
      <c r="F157" s="7"/>
      <c r="G157" s="8"/>
    </row>
    <row r="158" spans="1:7" ht="12.75">
      <c r="A158" s="9"/>
      <c r="B158" s="10"/>
      <c r="C158" s="13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 hidden="1">
      <c r="A167" s="9"/>
      <c r="B167" s="10"/>
      <c r="C167" s="11"/>
      <c r="D167" s="7"/>
      <c r="E167" s="7"/>
      <c r="F167" s="7"/>
      <c r="G167" s="8"/>
    </row>
    <row r="168" spans="1:7" ht="12.75" hidden="1">
      <c r="A168" s="9"/>
      <c r="B168" s="10"/>
      <c r="C168" s="11"/>
      <c r="D168" s="7"/>
      <c r="E168" s="7"/>
      <c r="F168" s="7"/>
      <c r="G168" s="8"/>
    </row>
    <row r="169" spans="1:7" ht="12.75" hidden="1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1"/>
      <c r="D177" s="7"/>
      <c r="E177" s="7"/>
      <c r="F177" s="7"/>
      <c r="G177" s="8"/>
    </row>
    <row r="178" spans="1:7" ht="12.75">
      <c r="A178" s="9"/>
      <c r="B178" s="10"/>
      <c r="C178" s="16"/>
      <c r="D178" s="6"/>
      <c r="E178" s="6"/>
      <c r="F178" s="6"/>
      <c r="G178" s="8"/>
    </row>
    <row r="179" spans="1:7" ht="12.75">
      <c r="A179" s="9"/>
      <c r="B179" s="10"/>
      <c r="C179" s="16"/>
      <c r="D179" s="6"/>
      <c r="E179" s="6"/>
      <c r="F179" s="6"/>
      <c r="G179" s="8"/>
    </row>
    <row r="180" spans="1:7" ht="12.75">
      <c r="A180" s="9"/>
      <c r="B180" s="10"/>
      <c r="C180" s="11"/>
      <c r="D180" s="7"/>
      <c r="E180" s="7"/>
      <c r="F180" s="7"/>
      <c r="G180" s="8"/>
    </row>
    <row r="181" spans="1:7" ht="12.75">
      <c r="A181" s="9"/>
      <c r="B181" s="10"/>
      <c r="C181" s="11"/>
      <c r="D181" s="7"/>
      <c r="E181" s="7"/>
      <c r="F181" s="7"/>
      <c r="G181" s="8"/>
    </row>
    <row r="182" spans="1:7" ht="12.75">
      <c r="A182" s="9"/>
      <c r="B182" s="10"/>
      <c r="C182" s="11"/>
      <c r="D182" s="7"/>
      <c r="E182" s="7"/>
      <c r="F182" s="7"/>
      <c r="G182" s="8"/>
    </row>
    <row r="183" spans="1:7" ht="12.75">
      <c r="A183" s="9"/>
      <c r="B183" s="10"/>
      <c r="C183" s="13"/>
      <c r="D183" s="7"/>
      <c r="E183" s="7"/>
      <c r="F183" s="7"/>
      <c r="G183" s="8"/>
    </row>
    <row r="184" spans="1:7" ht="12.75">
      <c r="A184" s="9"/>
      <c r="B184" s="10"/>
      <c r="C184" s="13"/>
      <c r="D184" s="7"/>
      <c r="E184" s="7"/>
      <c r="F184" s="7"/>
      <c r="G184" s="8"/>
    </row>
    <row r="185" spans="1:7" ht="12.75">
      <c r="A185" s="9"/>
      <c r="B185" s="10"/>
      <c r="C185" s="13"/>
      <c r="D185" s="7"/>
      <c r="E185" s="7"/>
      <c r="F185" s="7"/>
      <c r="G185" s="8"/>
    </row>
    <row r="186" spans="1:7" ht="12.75" hidden="1">
      <c r="A186" s="9"/>
      <c r="B186" s="10"/>
      <c r="C186" s="16"/>
      <c r="D186" s="6"/>
      <c r="E186" s="6"/>
      <c r="F186" s="6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1"/>
      <c r="D190" s="7"/>
      <c r="E190" s="7"/>
      <c r="F190" s="7"/>
      <c r="G190" s="8"/>
    </row>
    <row r="191" spans="1:7" ht="12.75" hidden="1">
      <c r="A191" s="9"/>
      <c r="B191" s="10"/>
      <c r="C191" s="11"/>
      <c r="D191" s="7"/>
      <c r="E191" s="7"/>
      <c r="F191" s="7"/>
      <c r="G191" s="8"/>
    </row>
    <row r="192" spans="1:7" ht="12.75" hidden="1">
      <c r="A192" s="9"/>
      <c r="B192" s="10"/>
      <c r="C192" s="16"/>
      <c r="D192" s="6"/>
      <c r="E192" s="6"/>
      <c r="F192" s="6"/>
      <c r="G192" s="8"/>
    </row>
    <row r="193" spans="1:7" ht="12.75" hidden="1">
      <c r="A193" s="9"/>
      <c r="B193" s="10"/>
      <c r="C193" s="11"/>
      <c r="D193" s="15"/>
      <c r="E193" s="15"/>
      <c r="F193" s="15"/>
      <c r="G193" s="8"/>
    </row>
    <row r="194" spans="1:7" ht="12.75" hidden="1">
      <c r="A194" s="9"/>
      <c r="B194" s="10"/>
      <c r="C194" s="11"/>
      <c r="D194" s="7"/>
      <c r="E194" s="7"/>
      <c r="F194" s="7"/>
      <c r="G194" s="8"/>
    </row>
    <row r="195" spans="1:7" ht="12.75" hidden="1">
      <c r="A195" s="9"/>
      <c r="B195" s="10"/>
      <c r="C195" s="11"/>
      <c r="D195" s="7"/>
      <c r="E195" s="7"/>
      <c r="F195" s="7"/>
      <c r="G195" s="8"/>
    </row>
    <row r="196" spans="1:7" ht="12.75" hidden="1">
      <c r="A196" s="9"/>
      <c r="B196" s="10"/>
      <c r="C196" s="16"/>
      <c r="D196" s="6"/>
      <c r="E196" s="6"/>
      <c r="F196" s="6"/>
      <c r="G196" s="8"/>
    </row>
    <row r="197" spans="1:7" ht="12.75" hidden="1">
      <c r="A197" s="9"/>
      <c r="B197" s="10"/>
      <c r="C197" s="11"/>
      <c r="D197" s="7"/>
      <c r="E197" s="7"/>
      <c r="F197" s="7"/>
      <c r="G197" s="8"/>
    </row>
    <row r="198" spans="1:7" ht="12.75" hidden="1">
      <c r="A198" s="9"/>
      <c r="B198" s="10"/>
      <c r="C198" s="11"/>
      <c r="D198" s="7"/>
      <c r="E198" s="7"/>
      <c r="F198" s="7"/>
      <c r="G198" s="8"/>
    </row>
    <row r="199" spans="1:7" ht="12.75">
      <c r="A199" s="3"/>
      <c r="B199" s="4"/>
      <c r="C199" s="16"/>
      <c r="D199" s="6"/>
      <c r="E199" s="6"/>
      <c r="F199" s="6"/>
      <c r="G199" s="8"/>
    </row>
    <row r="200" spans="1:7" ht="12.75">
      <c r="A200" s="9"/>
      <c r="B200" s="10"/>
      <c r="C200" s="11"/>
      <c r="D200" s="6"/>
      <c r="E200" s="6"/>
      <c r="F200" s="6"/>
      <c r="G200" s="8"/>
    </row>
    <row r="201" spans="1:7" ht="12.75">
      <c r="A201" s="9"/>
      <c r="B201" s="10"/>
      <c r="C201" s="11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>
      <c r="A206" s="9"/>
      <c r="B206" s="10"/>
      <c r="C206" s="13"/>
      <c r="D206" s="7"/>
      <c r="E206" s="7"/>
      <c r="F206" s="7"/>
      <c r="G206" s="8"/>
    </row>
    <row r="207" spans="1:7" ht="12.75">
      <c r="A207" s="9"/>
      <c r="B207" s="10"/>
      <c r="C207" s="13"/>
      <c r="D207" s="7"/>
      <c r="E207" s="7"/>
      <c r="F207" s="7"/>
      <c r="G207" s="8"/>
    </row>
    <row r="208" spans="1:7" ht="12.75">
      <c r="A208" s="9"/>
      <c r="B208" s="10"/>
      <c r="C208" s="13"/>
      <c r="D208" s="7"/>
      <c r="E208" s="7"/>
      <c r="F208" s="7"/>
      <c r="G208" s="8"/>
    </row>
    <row r="209" spans="1:7" ht="12.75">
      <c r="A209" s="9"/>
      <c r="B209" s="10"/>
      <c r="C209" s="13"/>
      <c r="D209" s="7"/>
      <c r="E209" s="7"/>
      <c r="F209" s="7"/>
      <c r="G209" s="8"/>
    </row>
    <row r="210" spans="1:7" ht="12.75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3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3"/>
      <c r="D217" s="7"/>
      <c r="E217" s="7"/>
      <c r="F217" s="7"/>
      <c r="G217" s="8"/>
    </row>
    <row r="218" spans="1:7" ht="12.75" hidden="1">
      <c r="A218" s="9"/>
      <c r="B218" s="10"/>
      <c r="C218" s="11"/>
      <c r="D218" s="7"/>
      <c r="E218" s="7"/>
      <c r="F218" s="7"/>
      <c r="G218" s="8"/>
    </row>
    <row r="219" spans="1:7" ht="12.75" hidden="1">
      <c r="A219" s="9"/>
      <c r="B219" s="10"/>
      <c r="C219" s="11"/>
      <c r="D219" s="7"/>
      <c r="E219" s="7"/>
      <c r="F219" s="7"/>
      <c r="G219" s="8"/>
    </row>
    <row r="220" spans="1:7" ht="12.75" hidden="1">
      <c r="A220" s="9"/>
      <c r="B220" s="10"/>
      <c r="C220" s="11"/>
      <c r="D220" s="7"/>
      <c r="E220" s="7"/>
      <c r="F220" s="7"/>
      <c r="G220" s="8"/>
    </row>
    <row r="221" spans="1:7" ht="12.75" hidden="1">
      <c r="A221" s="9"/>
      <c r="B221" s="10"/>
      <c r="C221" s="11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1"/>
      <c r="D235" s="7"/>
      <c r="E235" s="7"/>
      <c r="F235" s="7"/>
      <c r="G235" s="8"/>
    </row>
    <row r="236" spans="1:7" ht="12.75" hidden="1">
      <c r="A236" s="9"/>
      <c r="B236" s="10"/>
      <c r="C236" s="11"/>
      <c r="D236" s="7"/>
      <c r="E236" s="7"/>
      <c r="F236" s="7"/>
      <c r="G236" s="8"/>
    </row>
    <row r="237" spans="1:7" ht="12.75" hidden="1">
      <c r="A237" s="9"/>
      <c r="B237" s="10"/>
      <c r="C237" s="11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3"/>
      <c r="D242" s="7"/>
      <c r="E242" s="7"/>
      <c r="F242" s="7"/>
      <c r="G242" s="8"/>
    </row>
    <row r="243" spans="1:7" ht="12.75" hidden="1">
      <c r="A243" s="9"/>
      <c r="B243" s="10"/>
      <c r="C243" s="13"/>
      <c r="D243" s="7"/>
      <c r="E243" s="7"/>
      <c r="F243" s="7"/>
      <c r="G243" s="8"/>
    </row>
    <row r="244" spans="1:7" ht="12.75" hidden="1">
      <c r="A244" s="9"/>
      <c r="B244" s="10"/>
      <c r="C244" s="13"/>
      <c r="D244" s="7"/>
      <c r="E244" s="7"/>
      <c r="F244" s="7"/>
      <c r="G244" s="8"/>
    </row>
    <row r="245" spans="1:7" ht="12.75" hidden="1">
      <c r="A245" s="9"/>
      <c r="B245" s="10"/>
      <c r="C245" s="13"/>
      <c r="D245" s="7"/>
      <c r="E245" s="7"/>
      <c r="F245" s="7"/>
      <c r="G245" s="8"/>
    </row>
    <row r="246" spans="1:7" ht="12.75" hidden="1">
      <c r="A246" s="9"/>
      <c r="B246" s="10"/>
      <c r="C246" s="13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3"/>
      <c r="B259" s="4"/>
      <c r="C259" s="5"/>
      <c r="D259" s="6"/>
      <c r="E259" s="6"/>
      <c r="F259" s="7"/>
      <c r="G259" s="8"/>
    </row>
    <row r="260" spans="1:7" ht="12.75" hidden="1">
      <c r="A260" s="3"/>
      <c r="B260" s="4"/>
      <c r="C260" s="5"/>
      <c r="D260" s="6"/>
      <c r="E260" s="6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 hidden="1">
      <c r="A265" s="9"/>
      <c r="B265" s="10"/>
      <c r="C265" s="11"/>
      <c r="D265" s="7"/>
      <c r="E265" s="7"/>
      <c r="F265" s="7"/>
      <c r="G265" s="8"/>
    </row>
    <row r="266" spans="1:7" ht="12.75" hidden="1">
      <c r="A266" s="9"/>
      <c r="B266" s="10"/>
      <c r="C266" s="11"/>
      <c r="D266" s="7"/>
      <c r="E266" s="7"/>
      <c r="F266" s="7"/>
      <c r="G266" s="8"/>
    </row>
    <row r="267" spans="1:7" ht="12.75" hidden="1">
      <c r="A267" s="9"/>
      <c r="B267" s="10"/>
      <c r="C267" s="11"/>
      <c r="D267" s="7"/>
      <c r="E267" s="7"/>
      <c r="F267" s="7"/>
      <c r="G267" s="8"/>
    </row>
    <row r="268" spans="1:7" ht="12.75" hidden="1">
      <c r="A268" s="9"/>
      <c r="B268" s="10"/>
      <c r="C268" s="11"/>
      <c r="D268" s="7"/>
      <c r="E268" s="7"/>
      <c r="F268" s="7"/>
      <c r="G268" s="8"/>
    </row>
    <row r="269" spans="1:7" ht="12.75" hidden="1">
      <c r="A269" s="9"/>
      <c r="B269" s="10"/>
      <c r="C269" s="11"/>
      <c r="D269" s="7"/>
      <c r="E269" s="7"/>
      <c r="F269" s="7"/>
      <c r="G269" s="8"/>
    </row>
    <row r="270" spans="1:7" ht="12.75">
      <c r="A270" s="3"/>
      <c r="B270" s="4"/>
      <c r="C270" s="5"/>
      <c r="D270" s="6"/>
      <c r="E270" s="6"/>
      <c r="F270" s="6"/>
      <c r="G270" s="8"/>
    </row>
    <row r="271" spans="1:7" ht="12.75">
      <c r="A271" s="3"/>
      <c r="B271" s="4"/>
      <c r="C271" s="5"/>
      <c r="D271" s="6"/>
      <c r="E271" s="6"/>
      <c r="F271" s="6"/>
      <c r="G271" s="8"/>
    </row>
    <row r="272" spans="1:7" ht="12.75">
      <c r="A272" s="3"/>
      <c r="B272" s="4"/>
      <c r="C272" s="5"/>
      <c r="D272" s="6"/>
      <c r="E272" s="6"/>
      <c r="F272" s="6"/>
      <c r="G272" s="8"/>
    </row>
    <row r="273" spans="1:7" ht="12.75">
      <c r="A273" s="3"/>
      <c r="B273" s="4"/>
      <c r="C273" s="5"/>
      <c r="D273" s="6"/>
      <c r="E273" s="6"/>
      <c r="F273" s="6"/>
      <c r="G273" s="8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1:8" ht="12.75">
      <c r="A276" s="31"/>
      <c r="B276" s="31"/>
      <c r="C276" s="19"/>
      <c r="D276" s="19"/>
      <c r="E276" s="19"/>
      <c r="F276" s="19"/>
      <c r="G276" s="19"/>
      <c r="H276" s="19"/>
    </row>
    <row r="277" spans="1:8" ht="12.75">
      <c r="A277" s="18"/>
      <c r="B277" s="1"/>
      <c r="C277" s="1"/>
      <c r="D277" s="1"/>
      <c r="E277" s="1"/>
      <c r="F277" s="1"/>
      <c r="G277" s="1"/>
      <c r="H277" s="1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  <row r="457" spans="4:7" ht="12.75">
      <c r="D457" s="17"/>
      <c r="E457" s="17"/>
      <c r="F457" s="17"/>
      <c r="G457" s="17"/>
    </row>
  </sheetData>
  <mergeCells count="9">
    <mergeCell ref="A276:B276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A55">
      <selection activeCell="D61" sqref="D61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241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2695746</v>
      </c>
      <c r="E10" s="6">
        <f>E13+E17+E18+E19+E20+E21+E22+E23+E24+E26+E27+E28+E29+E30+E31+E32+E33+E34+E35+E36+E40+E44+E48+E50+E51+E52+E53+E56+E57+E58+E59+E60+E61+E62+E64+E63+E65+E66+E67</f>
        <v>329423.74</v>
      </c>
      <c r="F10" s="7">
        <f>D10-E10</f>
        <v>2366322.26</v>
      </c>
      <c r="G10" s="8">
        <f>E10/D10*100</f>
        <v>12.220132757314673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57000</v>
      </c>
      <c r="E13" s="7">
        <f>E14+E15+E16</f>
        <v>4856.54</v>
      </c>
      <c r="F13" s="7">
        <f>D13-E13</f>
        <v>52143.46</v>
      </c>
      <c r="G13" s="12">
        <f>E13/D13*100</f>
        <v>8.520245614035089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4856.54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30.72</v>
      </c>
      <c r="F20" s="7">
        <f t="shared" si="0"/>
        <v>-30.72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/>
      <c r="F21" s="7">
        <f t="shared" si="0"/>
        <v>0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27</v>
      </c>
      <c r="F22" s="7">
        <f t="shared" si="0"/>
        <v>-27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3000</v>
      </c>
      <c r="E30" s="7"/>
      <c r="F30" s="7">
        <f t="shared" si="0"/>
        <v>3000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141000</v>
      </c>
      <c r="E36" s="7">
        <f>E37+E38+E39</f>
        <v>4248.76</v>
      </c>
      <c r="F36" s="7">
        <f t="shared" si="0"/>
        <v>136751.24</v>
      </c>
      <c r="G36" s="12">
        <f>E36/D36*100</f>
        <v>3.0133049645390075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3811.6</v>
      </c>
      <c r="F37" s="7"/>
      <c r="G37" s="8"/>
    </row>
    <row r="38" spans="1:7" ht="51">
      <c r="A38" s="9" t="s">
        <v>39</v>
      </c>
      <c r="B38" s="10" t="s">
        <v>4</v>
      </c>
      <c r="C38" s="11" t="s">
        <v>242</v>
      </c>
      <c r="D38" s="7"/>
      <c r="E38" s="7">
        <v>275</v>
      </c>
      <c r="F38" s="7"/>
      <c r="G38" s="8"/>
    </row>
    <row r="39" spans="1:7" ht="51">
      <c r="A39" s="9" t="s">
        <v>39</v>
      </c>
      <c r="B39" s="10" t="s">
        <v>4</v>
      </c>
      <c r="C39" s="11" t="s">
        <v>215</v>
      </c>
      <c r="D39" s="7"/>
      <c r="E39" s="7">
        <v>162.16</v>
      </c>
      <c r="F39" s="7"/>
      <c r="G39" s="8"/>
    </row>
    <row r="40" spans="1:7" ht="12.75">
      <c r="A40" s="9" t="s">
        <v>216</v>
      </c>
      <c r="B40" s="10" t="s">
        <v>4</v>
      </c>
      <c r="C40" s="11" t="s">
        <v>204</v>
      </c>
      <c r="D40" s="7">
        <v>163000</v>
      </c>
      <c r="E40" s="7">
        <f>E41+E42+E43</f>
        <v>36603.99</v>
      </c>
      <c r="F40" s="7">
        <f t="shared" si="0"/>
        <v>126396.01000000001</v>
      </c>
      <c r="G40" s="12">
        <f>E40/D40*100</f>
        <v>22.456435582822085</v>
      </c>
    </row>
    <row r="41" spans="1:7" ht="38.25">
      <c r="A41" s="9" t="s">
        <v>217</v>
      </c>
      <c r="B41" s="10" t="s">
        <v>4</v>
      </c>
      <c r="C41" s="11" t="s">
        <v>205</v>
      </c>
      <c r="D41" s="7"/>
      <c r="E41" s="7">
        <v>36573.78</v>
      </c>
      <c r="F41" s="7"/>
      <c r="G41" s="8"/>
    </row>
    <row r="42" spans="1:7" ht="38.25">
      <c r="A42" s="9" t="s">
        <v>217</v>
      </c>
      <c r="B42" s="10" t="s">
        <v>4</v>
      </c>
      <c r="C42" s="11" t="s">
        <v>243</v>
      </c>
      <c r="D42" s="7"/>
      <c r="E42" s="7">
        <v>30.21</v>
      </c>
      <c r="F42" s="7"/>
      <c r="G42" s="8"/>
    </row>
    <row r="43" spans="1:7" ht="38.25">
      <c r="A43" s="9" t="s">
        <v>217</v>
      </c>
      <c r="B43" s="10" t="s">
        <v>4</v>
      </c>
      <c r="C43" s="11" t="s">
        <v>211</v>
      </c>
      <c r="D43" s="7"/>
      <c r="E43" s="7"/>
      <c r="F43" s="7"/>
      <c r="G43" s="8"/>
    </row>
    <row r="44" spans="1:7" ht="12.75">
      <c r="A44" s="9" t="s">
        <v>218</v>
      </c>
      <c r="B44" s="10" t="s">
        <v>4</v>
      </c>
      <c r="C44" s="11" t="s">
        <v>206</v>
      </c>
      <c r="D44" s="7">
        <v>154000</v>
      </c>
      <c r="E44" s="7">
        <f>E45+E46+E47</f>
        <v>6656.48</v>
      </c>
      <c r="F44" s="7">
        <f>D44-E44</f>
        <v>147343.52</v>
      </c>
      <c r="G44" s="8"/>
    </row>
    <row r="45" spans="1:7" ht="25.5">
      <c r="A45" s="9" t="s">
        <v>219</v>
      </c>
      <c r="B45" s="10" t="s">
        <v>4</v>
      </c>
      <c r="C45" s="11" t="s">
        <v>207</v>
      </c>
      <c r="D45" s="7"/>
      <c r="E45" s="7">
        <v>6253.75</v>
      </c>
      <c r="F45" s="7"/>
      <c r="G45" s="8"/>
    </row>
    <row r="46" spans="1:7" ht="25.5">
      <c r="A46" s="9" t="s">
        <v>219</v>
      </c>
      <c r="B46" s="10" t="s">
        <v>4</v>
      </c>
      <c r="C46" s="11" t="s">
        <v>244</v>
      </c>
      <c r="D46" s="7"/>
      <c r="E46" s="7">
        <v>402.73</v>
      </c>
      <c r="F46" s="7"/>
      <c r="G46" s="8"/>
    </row>
    <row r="47" spans="1:7" ht="25.5">
      <c r="A47" s="9" t="s">
        <v>219</v>
      </c>
      <c r="B47" s="10" t="s">
        <v>4</v>
      </c>
      <c r="C47" s="11" t="s">
        <v>209</v>
      </c>
      <c r="D47" s="7"/>
      <c r="E47" s="7"/>
      <c r="F47" s="7"/>
      <c r="G47" s="8"/>
    </row>
    <row r="48" spans="1:7" ht="76.5">
      <c r="A48" s="9" t="s">
        <v>43</v>
      </c>
      <c r="B48" s="10" t="s">
        <v>4</v>
      </c>
      <c r="C48" s="11" t="s">
        <v>44</v>
      </c>
      <c r="D48" s="7">
        <v>16000</v>
      </c>
      <c r="E48" s="7">
        <f>E49</f>
        <v>1600</v>
      </c>
      <c r="F48" s="7">
        <f>D48-E48</f>
        <v>14400</v>
      </c>
      <c r="G48" s="12">
        <f>E48/D48*100</f>
        <v>10</v>
      </c>
    </row>
    <row r="49" spans="1:7" ht="76.5">
      <c r="A49" s="9" t="s">
        <v>43</v>
      </c>
      <c r="B49" s="10" t="s">
        <v>4</v>
      </c>
      <c r="C49" s="11" t="s">
        <v>220</v>
      </c>
      <c r="D49" s="7"/>
      <c r="E49" s="7">
        <v>1600</v>
      </c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63.75">
      <c r="A54" s="9" t="s">
        <v>45</v>
      </c>
      <c r="B54" s="10" t="s">
        <v>4</v>
      </c>
      <c r="C54" s="11" t="s">
        <v>46</v>
      </c>
      <c r="D54" s="7"/>
      <c r="E54" s="7"/>
      <c r="F54" s="7"/>
      <c r="G54" s="8"/>
    </row>
    <row r="55" spans="1:7" ht="25.5">
      <c r="A55" s="9" t="s">
        <v>47</v>
      </c>
      <c r="B55" s="10" t="s">
        <v>4</v>
      </c>
      <c r="C55" s="11" t="s">
        <v>48</v>
      </c>
      <c r="D55" s="7"/>
      <c r="E55" s="7"/>
      <c r="F55" s="7"/>
      <c r="G55" s="8"/>
    </row>
    <row r="56" spans="1:7" ht="38.25">
      <c r="A56" s="9" t="s">
        <v>49</v>
      </c>
      <c r="B56" s="10" t="s">
        <v>4</v>
      </c>
      <c r="C56" s="11" t="s">
        <v>50</v>
      </c>
      <c r="D56" s="7">
        <v>3000</v>
      </c>
      <c r="E56" s="7">
        <v>750</v>
      </c>
      <c r="F56" s="7"/>
      <c r="G56" s="8"/>
    </row>
    <row r="57" spans="1:7" ht="24.75" customHeight="1">
      <c r="A57" s="9" t="s">
        <v>51</v>
      </c>
      <c r="B57" s="10"/>
      <c r="C57" s="11" t="s">
        <v>52</v>
      </c>
      <c r="D57" s="7">
        <v>0</v>
      </c>
      <c r="E57" s="7">
        <v>6092</v>
      </c>
      <c r="F57" s="7"/>
      <c r="G57" s="8"/>
    </row>
    <row r="58" spans="1:7" ht="76.5">
      <c r="A58" s="9" t="s">
        <v>53</v>
      </c>
      <c r="B58" s="10" t="s">
        <v>4</v>
      </c>
      <c r="C58" s="11" t="s">
        <v>54</v>
      </c>
      <c r="D58" s="7"/>
      <c r="E58" s="7"/>
      <c r="F58" s="7"/>
      <c r="G58" s="8"/>
    </row>
    <row r="59" spans="1:7" ht="51">
      <c r="A59" s="9" t="s">
        <v>55</v>
      </c>
      <c r="B59" s="10" t="s">
        <v>4</v>
      </c>
      <c r="C59" s="11" t="s">
        <v>56</v>
      </c>
      <c r="D59" s="7"/>
      <c r="E59" s="7"/>
      <c r="F59" s="7">
        <f>D59-E59</f>
        <v>0</v>
      </c>
      <c r="G59" s="8"/>
    </row>
    <row r="60" spans="1:7" ht="12.75">
      <c r="A60" s="9" t="s">
        <v>57</v>
      </c>
      <c r="B60" s="10" t="s">
        <v>4</v>
      </c>
      <c r="C60" s="11" t="s">
        <v>58</v>
      </c>
      <c r="D60" s="7">
        <v>0</v>
      </c>
      <c r="E60" s="7"/>
      <c r="F60" s="7"/>
      <c r="G60" s="8"/>
    </row>
    <row r="61" spans="1:7" ht="12.75">
      <c r="A61" s="9" t="s">
        <v>59</v>
      </c>
      <c r="B61" s="10"/>
      <c r="C61" s="11" t="s">
        <v>247</v>
      </c>
      <c r="D61" s="7">
        <v>0</v>
      </c>
      <c r="E61" s="7"/>
      <c r="F61" s="7"/>
      <c r="G61" s="8"/>
    </row>
    <row r="62" spans="1:7" ht="25.5">
      <c r="A62" s="9" t="s">
        <v>61</v>
      </c>
      <c r="B62" s="10"/>
      <c r="C62" s="11" t="s">
        <v>212</v>
      </c>
      <c r="D62" s="7">
        <v>1441791</v>
      </c>
      <c r="E62" s="7">
        <v>240298.25</v>
      </c>
      <c r="F62" s="7"/>
      <c r="G62" s="12"/>
    </row>
    <row r="63" spans="1:7" ht="27" customHeight="1">
      <c r="A63" s="9" t="s">
        <v>213</v>
      </c>
      <c r="B63" s="10" t="s">
        <v>4</v>
      </c>
      <c r="C63" s="11" t="s">
        <v>214</v>
      </c>
      <c r="D63" s="7">
        <v>29158</v>
      </c>
      <c r="E63" s="7"/>
      <c r="F63" s="7"/>
      <c r="G63" s="12"/>
    </row>
    <row r="64" spans="1:7" ht="38.25">
      <c r="A64" s="9" t="s">
        <v>62</v>
      </c>
      <c r="B64" s="10" t="s">
        <v>4</v>
      </c>
      <c r="C64" s="11" t="s">
        <v>63</v>
      </c>
      <c r="D64" s="7">
        <v>187797</v>
      </c>
      <c r="E64" s="7">
        <v>28260</v>
      </c>
      <c r="F64" s="7">
        <f>D64-E64</f>
        <v>159537</v>
      </c>
      <c r="G64" s="12">
        <f>E64/D64*100</f>
        <v>15.048163708685442</v>
      </c>
    </row>
    <row r="65" spans="1:7" ht="25.5">
      <c r="A65" s="9" t="s">
        <v>64</v>
      </c>
      <c r="B65" s="10" t="s">
        <v>4</v>
      </c>
      <c r="C65" s="11" t="s">
        <v>65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66</v>
      </c>
      <c r="B66" s="10"/>
      <c r="C66" s="11" t="s">
        <v>67</v>
      </c>
      <c r="D66" s="7">
        <v>500000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68</v>
      </c>
      <c r="B68" s="4" t="s">
        <v>69</v>
      </c>
      <c r="C68" s="5" t="s">
        <v>70</v>
      </c>
      <c r="D68" s="6">
        <f>D69+D74+D111+D115+D131+D139+D146+D171</f>
        <v>2695746</v>
      </c>
      <c r="E68" s="6">
        <f>E69+E74+E111+E115+E131+E139+E146+E171</f>
        <v>331279.94</v>
      </c>
      <c r="F68" s="6">
        <f>D68-E68</f>
        <v>2364466.06</v>
      </c>
      <c r="G68" s="8">
        <f aca="true" t="shared" si="1" ref="G68:G77">E68/D68*100</f>
        <v>12.288989392917582</v>
      </c>
    </row>
    <row r="69" spans="1:7" ht="38.25">
      <c r="A69" s="9" t="s">
        <v>71</v>
      </c>
      <c r="B69" s="10" t="s">
        <v>4</v>
      </c>
      <c r="C69" s="11" t="s">
        <v>72</v>
      </c>
      <c r="D69" s="6">
        <f>D70</f>
        <v>499437</v>
      </c>
      <c r="E69" s="6">
        <f>E70</f>
        <v>83990.57999999999</v>
      </c>
      <c r="F69" s="6">
        <f>D69-E69</f>
        <v>415446.42000000004</v>
      </c>
      <c r="G69" s="8">
        <f t="shared" si="1"/>
        <v>16.81705200055262</v>
      </c>
    </row>
    <row r="70" spans="1:7" ht="12.75">
      <c r="A70" s="9" t="s">
        <v>73</v>
      </c>
      <c r="B70" s="10" t="s">
        <v>4</v>
      </c>
      <c r="C70" s="14" t="s">
        <v>74</v>
      </c>
      <c r="D70" s="7">
        <f>D71</f>
        <v>499437</v>
      </c>
      <c r="E70" s="7">
        <f>E71</f>
        <v>83990.57999999999</v>
      </c>
      <c r="F70" s="7">
        <f aca="true" t="shared" si="2" ref="F70:F77">D70-E70</f>
        <v>415446.42000000004</v>
      </c>
      <c r="G70" s="12">
        <f t="shared" si="1"/>
        <v>16.81705200055262</v>
      </c>
    </row>
    <row r="71" spans="1:7" ht="25.5">
      <c r="A71" s="9" t="s">
        <v>75</v>
      </c>
      <c r="B71" s="10" t="s">
        <v>4</v>
      </c>
      <c r="C71" s="14" t="s">
        <v>76</v>
      </c>
      <c r="D71" s="7">
        <f>D72+D73</f>
        <v>499437</v>
      </c>
      <c r="E71" s="7">
        <f>E72+E73</f>
        <v>83990.57999999999</v>
      </c>
      <c r="F71" s="7">
        <f t="shared" si="2"/>
        <v>415446.42000000004</v>
      </c>
      <c r="G71" s="12">
        <f t="shared" si="1"/>
        <v>16.81705200055262</v>
      </c>
    </row>
    <row r="72" spans="1:7" ht="12.75">
      <c r="A72" s="9" t="s">
        <v>77</v>
      </c>
      <c r="B72" s="10" t="s">
        <v>4</v>
      </c>
      <c r="C72" s="14" t="s">
        <v>221</v>
      </c>
      <c r="D72" s="7">
        <v>383592</v>
      </c>
      <c r="E72" s="7">
        <v>66828.4</v>
      </c>
      <c r="F72" s="7">
        <f t="shared" si="2"/>
        <v>316763.6</v>
      </c>
      <c r="G72" s="12">
        <f t="shared" si="1"/>
        <v>17.421739765167153</v>
      </c>
    </row>
    <row r="73" spans="1:7" ht="25.5">
      <c r="A73" s="9" t="s">
        <v>78</v>
      </c>
      <c r="B73" s="10" t="s">
        <v>4</v>
      </c>
      <c r="C73" s="14" t="s">
        <v>222</v>
      </c>
      <c r="D73" s="7">
        <v>115845</v>
      </c>
      <c r="E73" s="7">
        <v>17162.18</v>
      </c>
      <c r="F73" s="7">
        <f t="shared" si="2"/>
        <v>98682.82</v>
      </c>
      <c r="G73" s="12">
        <f t="shared" si="1"/>
        <v>14.814778367646426</v>
      </c>
    </row>
    <row r="74" spans="1:7" ht="51">
      <c r="A74" s="9" t="s">
        <v>79</v>
      </c>
      <c r="B74" s="10" t="s">
        <v>4</v>
      </c>
      <c r="C74" s="14" t="s">
        <v>80</v>
      </c>
      <c r="D74" s="6">
        <f>D75</f>
        <v>1378890</v>
      </c>
      <c r="E74" s="6">
        <f>E75</f>
        <v>202282.84</v>
      </c>
      <c r="F74" s="6">
        <f t="shared" si="2"/>
        <v>1176607.16</v>
      </c>
      <c r="G74" s="8">
        <f t="shared" si="1"/>
        <v>14.669976575361341</v>
      </c>
    </row>
    <row r="75" spans="1:7" ht="12.75">
      <c r="A75" s="9" t="s">
        <v>81</v>
      </c>
      <c r="B75" s="10" t="s">
        <v>4</v>
      </c>
      <c r="C75" s="14" t="s">
        <v>187</v>
      </c>
      <c r="D75" s="7">
        <f>D76</f>
        <v>1378890</v>
      </c>
      <c r="E75" s="7">
        <f>E76</f>
        <v>202282.84</v>
      </c>
      <c r="F75" s="7">
        <f t="shared" si="2"/>
        <v>1176607.16</v>
      </c>
      <c r="G75" s="12">
        <f t="shared" si="1"/>
        <v>14.669976575361341</v>
      </c>
    </row>
    <row r="76" spans="1:7" ht="25.5">
      <c r="A76" s="9" t="s">
        <v>75</v>
      </c>
      <c r="B76" s="10" t="s">
        <v>4</v>
      </c>
      <c r="C76" s="14" t="s">
        <v>187</v>
      </c>
      <c r="D76" s="7">
        <f>D77+D78+D79+D80+D81+D82+D83+D84+D85+D86+D87+D88+D89+D90+D91+D92+D93+D94+D95+D96+D97+D98+D99+D100+D101+D102+D103+D104+D105+D106+D107+D108+D109</f>
        <v>1378890</v>
      </c>
      <c r="E76" s="7">
        <f>E77+E78+E79+E80+E81+E82+E83+E84+E85+E86+E87+E88+E89+E90+E91+E92+E93</f>
        <v>202282.84</v>
      </c>
      <c r="F76" s="7">
        <f t="shared" si="2"/>
        <v>1176607.16</v>
      </c>
      <c r="G76" s="12">
        <f t="shared" si="1"/>
        <v>14.669976575361341</v>
      </c>
    </row>
    <row r="77" spans="1:7" ht="12.75">
      <c r="A77" s="9" t="s">
        <v>77</v>
      </c>
      <c r="B77" s="10" t="s">
        <v>4</v>
      </c>
      <c r="C77" s="13" t="s">
        <v>223</v>
      </c>
      <c r="D77" s="7">
        <v>751045</v>
      </c>
      <c r="E77" s="7">
        <v>142438.68</v>
      </c>
      <c r="F77" s="7">
        <f t="shared" si="2"/>
        <v>608606.3200000001</v>
      </c>
      <c r="G77" s="12">
        <f t="shared" si="1"/>
        <v>18.965398877563928</v>
      </c>
    </row>
    <row r="78" spans="1:7" ht="25.5">
      <c r="A78" s="9" t="s">
        <v>78</v>
      </c>
      <c r="B78" s="10" t="s">
        <v>4</v>
      </c>
      <c r="C78" s="13" t="s">
        <v>224</v>
      </c>
      <c r="D78" s="7">
        <v>0</v>
      </c>
      <c r="E78" s="7"/>
      <c r="F78" s="7"/>
      <c r="G78" s="12"/>
    </row>
    <row r="79" spans="1:7" ht="25.5">
      <c r="A79" s="9" t="s">
        <v>78</v>
      </c>
      <c r="B79" s="10" t="s">
        <v>4</v>
      </c>
      <c r="C79" s="13" t="s">
        <v>225</v>
      </c>
      <c r="D79" s="7">
        <v>226816</v>
      </c>
      <c r="E79" s="7">
        <v>35164.44</v>
      </c>
      <c r="F79" s="7">
        <f>D79-E79</f>
        <v>191651.56</v>
      </c>
      <c r="G79" s="12">
        <f>E79/D79*100</f>
        <v>15.503509452595937</v>
      </c>
    </row>
    <row r="80" spans="1:7" ht="25.5">
      <c r="A80" s="9" t="s">
        <v>78</v>
      </c>
      <c r="B80" s="10" t="s">
        <v>4</v>
      </c>
      <c r="C80" s="13" t="s">
        <v>226</v>
      </c>
      <c r="D80" s="7">
        <v>25000</v>
      </c>
      <c r="E80" s="7">
        <v>4500</v>
      </c>
      <c r="F80" s="7">
        <f>D80-E80</f>
        <v>20500</v>
      </c>
      <c r="G80" s="12">
        <f>E80/D80*100</f>
        <v>18</v>
      </c>
    </row>
    <row r="81" spans="1:7" ht="25.5">
      <c r="A81" s="9" t="s">
        <v>78</v>
      </c>
      <c r="B81" s="10" t="s">
        <v>4</v>
      </c>
      <c r="C81" s="13" t="s">
        <v>227</v>
      </c>
      <c r="D81" s="7">
        <v>23436</v>
      </c>
      <c r="E81" s="7">
        <v>3647.9</v>
      </c>
      <c r="F81" s="7">
        <f>D81-E81</f>
        <v>19788.1</v>
      </c>
      <c r="G81" s="12">
        <f>E81/D81*100</f>
        <v>15.565369516982422</v>
      </c>
    </row>
    <row r="82" spans="1:7" ht="25.5">
      <c r="A82" s="9" t="s">
        <v>78</v>
      </c>
      <c r="B82" s="10" t="s">
        <v>4</v>
      </c>
      <c r="C82" s="13" t="s">
        <v>228</v>
      </c>
      <c r="D82" s="7">
        <v>9096</v>
      </c>
      <c r="E82" s="7"/>
      <c r="F82" s="7">
        <f>D82-E82</f>
        <v>9096</v>
      </c>
      <c r="G82" s="12">
        <f>E82/D82*100</f>
        <v>0</v>
      </c>
    </row>
    <row r="83" spans="1:7" ht="25.5">
      <c r="A83" s="9" t="s">
        <v>78</v>
      </c>
      <c r="B83" s="10" t="s">
        <v>4</v>
      </c>
      <c r="C83" s="13" t="s">
        <v>229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78</v>
      </c>
      <c r="B84" s="10" t="s">
        <v>4</v>
      </c>
      <c r="C84" s="13" t="s">
        <v>229</v>
      </c>
      <c r="D84" s="7">
        <v>6500</v>
      </c>
      <c r="E84" s="7"/>
      <c r="F84" s="7"/>
      <c r="G84" s="12"/>
    </row>
    <row r="85" spans="1:7" ht="25.5">
      <c r="A85" s="9" t="s">
        <v>78</v>
      </c>
      <c r="B85" s="10" t="s">
        <v>4</v>
      </c>
      <c r="C85" s="13" t="s">
        <v>230</v>
      </c>
      <c r="D85" s="7">
        <v>3634</v>
      </c>
      <c r="E85" s="7"/>
      <c r="F85" s="7"/>
      <c r="G85" s="12"/>
    </row>
    <row r="86" spans="1:7" ht="25.5">
      <c r="A86" s="9" t="s">
        <v>78</v>
      </c>
      <c r="B86" s="10" t="s">
        <v>4</v>
      </c>
      <c r="C86" s="13" t="s">
        <v>231</v>
      </c>
      <c r="D86" s="7">
        <v>63464</v>
      </c>
      <c r="E86" s="7">
        <v>10000</v>
      </c>
      <c r="F86" s="7">
        <f>D86-E86</f>
        <v>53464</v>
      </c>
      <c r="G86" s="12">
        <f>E86/D86*100</f>
        <v>15.756964578343627</v>
      </c>
    </row>
    <row r="87" spans="1:7" ht="25.5">
      <c r="A87" s="9" t="s">
        <v>78</v>
      </c>
      <c r="B87" s="10" t="s">
        <v>4</v>
      </c>
      <c r="C87" s="13" t="s">
        <v>232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78</v>
      </c>
      <c r="B88" s="10" t="s">
        <v>4</v>
      </c>
      <c r="C88" s="13" t="s">
        <v>233</v>
      </c>
      <c r="D88" s="7">
        <v>12500</v>
      </c>
      <c r="E88" s="7"/>
      <c r="F88" s="7"/>
      <c r="G88" s="8"/>
    </row>
    <row r="89" spans="1:7" ht="25.5">
      <c r="A89" s="9" t="s">
        <v>78</v>
      </c>
      <c r="B89" s="10" t="s">
        <v>4</v>
      </c>
      <c r="C89" s="13" t="s">
        <v>234</v>
      </c>
      <c r="D89" s="7">
        <v>1200</v>
      </c>
      <c r="E89" s="7"/>
      <c r="F89" s="7"/>
      <c r="G89" s="8"/>
    </row>
    <row r="90" spans="1:7" ht="25.5">
      <c r="A90" s="9" t="s">
        <v>78</v>
      </c>
      <c r="B90" s="10" t="s">
        <v>4</v>
      </c>
      <c r="C90" s="13" t="s">
        <v>235</v>
      </c>
      <c r="D90" s="7">
        <v>1000</v>
      </c>
      <c r="E90" s="7"/>
      <c r="F90" s="7"/>
      <c r="G90" s="8"/>
    </row>
    <row r="91" spans="1:7" ht="25.5">
      <c r="A91" s="9" t="s">
        <v>78</v>
      </c>
      <c r="B91" s="10" t="s">
        <v>4</v>
      </c>
      <c r="C91" s="13" t="s">
        <v>236</v>
      </c>
      <c r="D91" s="7">
        <v>39672</v>
      </c>
      <c r="E91" s="7"/>
      <c r="F91" s="7"/>
      <c r="G91" s="8"/>
    </row>
    <row r="92" spans="1:7" ht="25.5">
      <c r="A92" s="9" t="s">
        <v>78</v>
      </c>
      <c r="B92" s="10" t="s">
        <v>4</v>
      </c>
      <c r="C92" s="13" t="s">
        <v>237</v>
      </c>
      <c r="D92" s="7">
        <v>30000</v>
      </c>
      <c r="E92" s="7"/>
      <c r="F92" s="7"/>
      <c r="G92" s="8"/>
    </row>
    <row r="93" spans="1:7" ht="25.5">
      <c r="A93" s="9" t="s">
        <v>78</v>
      </c>
      <c r="B93" s="10" t="s">
        <v>4</v>
      </c>
      <c r="C93" s="13" t="s">
        <v>245</v>
      </c>
      <c r="D93" s="7">
        <v>171942</v>
      </c>
      <c r="E93" s="7">
        <v>6531.82</v>
      </c>
      <c r="F93" s="7">
        <f>D93-E93</f>
        <v>165410.18</v>
      </c>
      <c r="G93" s="8"/>
    </row>
    <row r="94" spans="1:7" ht="25.5" hidden="1">
      <c r="A94" s="9" t="s">
        <v>78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78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78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78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78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78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78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78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78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78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78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78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78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78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78</v>
      </c>
      <c r="B108" s="10" t="s">
        <v>4</v>
      </c>
      <c r="C108" s="13"/>
      <c r="D108" s="7"/>
      <c r="E108" s="7"/>
      <c r="F108" s="7">
        <f aca="true" t="shared" si="3" ref="F108:F133">D108-E108</f>
        <v>0</v>
      </c>
      <c r="G108" s="8" t="e">
        <f aca="true" t="shared" si="4" ref="G108:G119">E108/D108*100</f>
        <v>#DIV/0!</v>
      </c>
    </row>
    <row r="109" spans="1:7" ht="25.5" hidden="1">
      <c r="A109" s="9" t="s">
        <v>78</v>
      </c>
      <c r="B109" s="10" t="s">
        <v>4</v>
      </c>
      <c r="C109" s="13"/>
      <c r="D109" s="15"/>
      <c r="E109" s="15"/>
      <c r="F109" s="7">
        <f t="shared" si="3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82</v>
      </c>
      <c r="B111" s="4" t="s">
        <v>4</v>
      </c>
      <c r="C111" s="16" t="s">
        <v>83</v>
      </c>
      <c r="D111" s="6">
        <f aca="true" t="shared" si="5" ref="D111:E113">D112</f>
        <v>1000</v>
      </c>
      <c r="E111" s="6">
        <f t="shared" si="5"/>
        <v>0</v>
      </c>
      <c r="F111" s="7">
        <f t="shared" si="3"/>
        <v>1000</v>
      </c>
      <c r="G111" s="8"/>
    </row>
    <row r="112" spans="1:7" ht="12.75">
      <c r="A112" s="9" t="s">
        <v>84</v>
      </c>
      <c r="B112" s="10" t="s">
        <v>4</v>
      </c>
      <c r="C112" s="11" t="s">
        <v>188</v>
      </c>
      <c r="D112" s="7">
        <f t="shared" si="5"/>
        <v>1000</v>
      </c>
      <c r="E112" s="7">
        <f t="shared" si="5"/>
        <v>0</v>
      </c>
      <c r="F112" s="7">
        <f t="shared" si="3"/>
        <v>1000</v>
      </c>
      <c r="G112" s="12"/>
    </row>
    <row r="113" spans="1:7" ht="12.75">
      <c r="A113" s="9" t="s">
        <v>85</v>
      </c>
      <c r="B113" s="10" t="s">
        <v>4</v>
      </c>
      <c r="C113" s="11" t="s">
        <v>189</v>
      </c>
      <c r="D113" s="7">
        <f t="shared" si="5"/>
        <v>1000</v>
      </c>
      <c r="E113" s="7">
        <f t="shared" si="5"/>
        <v>0</v>
      </c>
      <c r="F113" s="7">
        <f t="shared" si="3"/>
        <v>1000</v>
      </c>
      <c r="G113" s="12"/>
    </row>
    <row r="114" spans="1:7" ht="12.75">
      <c r="A114" s="9" t="s">
        <v>86</v>
      </c>
      <c r="B114" s="10" t="s">
        <v>4</v>
      </c>
      <c r="C114" s="11" t="s">
        <v>190</v>
      </c>
      <c r="D114" s="7">
        <v>1000</v>
      </c>
      <c r="E114" s="7">
        <v>0</v>
      </c>
      <c r="F114" s="7">
        <f t="shared" si="3"/>
        <v>1000</v>
      </c>
      <c r="G114" s="12"/>
    </row>
    <row r="115" spans="1:7" ht="12.75">
      <c r="A115" s="9" t="s">
        <v>87</v>
      </c>
      <c r="B115" s="10" t="s">
        <v>4</v>
      </c>
      <c r="C115" s="16" t="s">
        <v>88</v>
      </c>
      <c r="D115" s="6">
        <f>D116</f>
        <v>187797</v>
      </c>
      <c r="E115" s="6">
        <f>E116</f>
        <v>9495</v>
      </c>
      <c r="F115" s="6">
        <f>F116</f>
        <v>178302</v>
      </c>
      <c r="G115" s="8">
        <f t="shared" si="4"/>
        <v>5.055991309765331</v>
      </c>
    </row>
    <row r="116" spans="1:7" ht="25.5">
      <c r="A116" s="9" t="s">
        <v>89</v>
      </c>
      <c r="B116" s="10" t="s">
        <v>4</v>
      </c>
      <c r="C116" s="11" t="s">
        <v>196</v>
      </c>
      <c r="D116" s="7">
        <f>D117</f>
        <v>187797</v>
      </c>
      <c r="E116" s="7">
        <f>E117</f>
        <v>9495</v>
      </c>
      <c r="F116" s="7">
        <f t="shared" si="3"/>
        <v>178302</v>
      </c>
      <c r="G116" s="12">
        <f t="shared" si="4"/>
        <v>5.055991309765331</v>
      </c>
    </row>
    <row r="117" spans="1:7" ht="25.5">
      <c r="A117" s="9" t="s">
        <v>75</v>
      </c>
      <c r="B117" s="10" t="s">
        <v>4</v>
      </c>
      <c r="C117" s="11" t="s">
        <v>196</v>
      </c>
      <c r="D117" s="7">
        <f>D118+D119+D121+D122+D123+D124+D125+D126+D127+D128+D130+D120+D129</f>
        <v>187797</v>
      </c>
      <c r="E117" s="7">
        <f>E118+E119+E121+E122+E123+E124+E125+E126+E127+E128+E130+E120+E129</f>
        <v>9495</v>
      </c>
      <c r="F117" s="7">
        <f>F118+F119+F121+F122+F123+F124+F126+F127+F128+F130+F120</f>
        <v>178302</v>
      </c>
      <c r="G117" s="12">
        <f t="shared" si="4"/>
        <v>5.055991309765331</v>
      </c>
    </row>
    <row r="118" spans="1:10" ht="12.75">
      <c r="A118" s="9" t="s">
        <v>77</v>
      </c>
      <c r="B118" s="10" t="s">
        <v>4</v>
      </c>
      <c r="C118" s="11" t="s">
        <v>197</v>
      </c>
      <c r="D118" s="7">
        <v>129926</v>
      </c>
      <c r="E118" s="7">
        <v>2940</v>
      </c>
      <c r="F118" s="7">
        <f t="shared" si="3"/>
        <v>126986</v>
      </c>
      <c r="G118" s="12">
        <f t="shared" si="4"/>
        <v>2.2628265320259224</v>
      </c>
      <c r="J118" s="21"/>
    </row>
    <row r="119" spans="1:10" ht="25.5">
      <c r="A119" s="9" t="s">
        <v>78</v>
      </c>
      <c r="B119" s="10" t="s">
        <v>4</v>
      </c>
      <c r="C119" s="11" t="s">
        <v>198</v>
      </c>
      <c r="D119" s="7">
        <v>39238</v>
      </c>
      <c r="E119" s="7">
        <v>6555</v>
      </c>
      <c r="F119" s="7">
        <f t="shared" si="3"/>
        <v>32683</v>
      </c>
      <c r="G119" s="12">
        <f t="shared" si="4"/>
        <v>16.705744431418523</v>
      </c>
      <c r="J119" s="21"/>
    </row>
    <row r="120" spans="1:10" ht="25.5">
      <c r="A120" s="9" t="s">
        <v>78</v>
      </c>
      <c r="B120" s="10"/>
      <c r="C120" s="11" t="s">
        <v>199</v>
      </c>
      <c r="D120" s="7">
        <v>3600</v>
      </c>
      <c r="E120" s="7"/>
      <c r="F120" s="7">
        <f t="shared" si="3"/>
        <v>3600</v>
      </c>
      <c r="G120" s="12"/>
      <c r="J120" s="21"/>
    </row>
    <row r="121" spans="1:10" ht="25.5">
      <c r="A121" s="9" t="s">
        <v>78</v>
      </c>
      <c r="B121" s="10" t="s">
        <v>4</v>
      </c>
      <c r="C121" s="11" t="s">
        <v>200</v>
      </c>
      <c r="D121" s="7">
        <v>4320</v>
      </c>
      <c r="E121" s="7"/>
      <c r="F121" s="7">
        <f>D121-E121</f>
        <v>4320</v>
      </c>
      <c r="G121" s="8"/>
      <c r="J121" s="21"/>
    </row>
    <row r="122" spans="1:10" ht="25.5">
      <c r="A122" s="9" t="s">
        <v>78</v>
      </c>
      <c r="B122" s="10"/>
      <c r="C122" s="11" t="s">
        <v>240</v>
      </c>
      <c r="D122" s="7">
        <v>2288</v>
      </c>
      <c r="E122" s="7"/>
      <c r="F122" s="7">
        <f>D122-E122</f>
        <v>2288</v>
      </c>
      <c r="G122" s="8"/>
      <c r="J122" s="21"/>
    </row>
    <row r="123" spans="1:10" ht="25.5">
      <c r="A123" s="9" t="s">
        <v>78</v>
      </c>
      <c r="B123" s="10"/>
      <c r="C123" s="11" t="s">
        <v>201</v>
      </c>
      <c r="D123" s="7">
        <v>5725</v>
      </c>
      <c r="E123" s="7"/>
      <c r="F123" s="7">
        <f>D123-E123</f>
        <v>5725</v>
      </c>
      <c r="G123" s="8"/>
      <c r="J123" s="21"/>
    </row>
    <row r="124" spans="1:7" ht="25.5">
      <c r="A124" s="9" t="s">
        <v>78</v>
      </c>
      <c r="B124" s="10" t="s">
        <v>4</v>
      </c>
      <c r="C124" s="11" t="s">
        <v>202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90</v>
      </c>
      <c r="B131" s="10" t="s">
        <v>4</v>
      </c>
      <c r="C131" s="16" t="s">
        <v>91</v>
      </c>
      <c r="D131" s="6">
        <f aca="true" t="shared" si="6" ref="D131:E133">D132</f>
        <v>0</v>
      </c>
      <c r="E131" s="6">
        <f t="shared" si="6"/>
        <v>0</v>
      </c>
      <c r="F131" s="7">
        <f t="shared" si="3"/>
        <v>0</v>
      </c>
      <c r="G131" s="8"/>
    </row>
    <row r="132" spans="1:7" ht="25.5">
      <c r="A132" s="9" t="s">
        <v>92</v>
      </c>
      <c r="B132" s="10" t="s">
        <v>4</v>
      </c>
      <c r="C132" s="11" t="s">
        <v>93</v>
      </c>
      <c r="D132" s="7">
        <f t="shared" si="6"/>
        <v>0</v>
      </c>
      <c r="E132" s="7">
        <f t="shared" si="6"/>
        <v>0</v>
      </c>
      <c r="F132" s="7">
        <f t="shared" si="3"/>
        <v>0</v>
      </c>
      <c r="G132" s="12"/>
    </row>
    <row r="133" spans="1:7" ht="12.75">
      <c r="A133" s="9" t="s">
        <v>94</v>
      </c>
      <c r="B133" s="10" t="s">
        <v>4</v>
      </c>
      <c r="C133" s="11" t="s">
        <v>95</v>
      </c>
      <c r="D133" s="7">
        <f t="shared" si="6"/>
        <v>0</v>
      </c>
      <c r="E133" s="7">
        <f t="shared" si="6"/>
        <v>0</v>
      </c>
      <c r="F133" s="7">
        <f t="shared" si="3"/>
        <v>0</v>
      </c>
      <c r="G133" s="12"/>
    </row>
    <row r="134" spans="1:7" ht="12.75">
      <c r="A134" s="9" t="s">
        <v>96</v>
      </c>
      <c r="B134" s="10" t="s">
        <v>4</v>
      </c>
      <c r="C134" s="11" t="s">
        <v>97</v>
      </c>
      <c r="D134" s="7"/>
      <c r="E134" s="7"/>
      <c r="F134" s="7"/>
      <c r="G134" s="12"/>
    </row>
    <row r="135" spans="1:7" ht="12.75" hidden="1">
      <c r="A135" s="9" t="s">
        <v>98</v>
      </c>
      <c r="B135" s="10" t="s">
        <v>4</v>
      </c>
      <c r="C135" s="11" t="s">
        <v>99</v>
      </c>
      <c r="D135" s="7"/>
      <c r="E135" s="7"/>
      <c r="F135" s="7"/>
      <c r="G135" s="8"/>
    </row>
    <row r="136" spans="1:7" ht="25.5" hidden="1">
      <c r="A136" s="9" t="s">
        <v>100</v>
      </c>
      <c r="B136" s="10" t="s">
        <v>4</v>
      </c>
      <c r="C136" s="11" t="s">
        <v>101</v>
      </c>
      <c r="D136" s="7"/>
      <c r="E136" s="7"/>
      <c r="F136" s="7"/>
      <c r="G136" s="8"/>
    </row>
    <row r="137" spans="1:7" ht="12.75" hidden="1">
      <c r="A137" s="9" t="s">
        <v>102</v>
      </c>
      <c r="B137" s="10" t="s">
        <v>4</v>
      </c>
      <c r="C137" s="11" t="s">
        <v>103</v>
      </c>
      <c r="D137" s="7"/>
      <c r="E137" s="7"/>
      <c r="F137" s="7"/>
      <c r="G137" s="8"/>
    </row>
    <row r="138" spans="1:7" ht="25.5" hidden="1">
      <c r="A138" s="9" t="s">
        <v>104</v>
      </c>
      <c r="B138" s="10" t="s">
        <v>4</v>
      </c>
      <c r="C138" s="11" t="s">
        <v>105</v>
      </c>
      <c r="D138" s="7"/>
      <c r="E138" s="7"/>
      <c r="F138" s="7"/>
      <c r="G138" s="8"/>
    </row>
    <row r="139" spans="1:7" ht="12.75">
      <c r="A139" s="9" t="s">
        <v>106</v>
      </c>
      <c r="B139" s="10" t="s">
        <v>4</v>
      </c>
      <c r="C139" s="16" t="s">
        <v>107</v>
      </c>
      <c r="D139" s="6">
        <f>D140</f>
        <v>29158</v>
      </c>
      <c r="E139" s="6">
        <f>E140</f>
        <v>0</v>
      </c>
      <c r="F139" s="6">
        <f>F140</f>
        <v>29158</v>
      </c>
      <c r="G139" s="8"/>
    </row>
    <row r="140" spans="1:7" ht="153">
      <c r="A140" s="9" t="s">
        <v>108</v>
      </c>
      <c r="B140" s="10" t="s">
        <v>4</v>
      </c>
      <c r="C140" s="11" t="s">
        <v>191</v>
      </c>
      <c r="D140" s="7">
        <f>D141</f>
        <v>29158</v>
      </c>
      <c r="E140" s="7">
        <f>E141</f>
        <v>0</v>
      </c>
      <c r="F140" s="7">
        <f>D140-E140</f>
        <v>29158</v>
      </c>
      <c r="G140" s="8"/>
    </row>
    <row r="141" spans="1:7" ht="25.5">
      <c r="A141" s="9" t="s">
        <v>75</v>
      </c>
      <c r="B141" s="10" t="s">
        <v>4</v>
      </c>
      <c r="C141" s="11" t="s">
        <v>192</v>
      </c>
      <c r="D141" s="7">
        <f>D142+D143+D144</f>
        <v>29158</v>
      </c>
      <c r="E141" s="7">
        <f>E142+E143+E144+E145</f>
        <v>0</v>
      </c>
      <c r="F141" s="7">
        <f>D141-E141</f>
        <v>29158</v>
      </c>
      <c r="G141" s="8"/>
    </row>
    <row r="142" spans="1:7" ht="12.75">
      <c r="A142" s="9" t="s">
        <v>109</v>
      </c>
      <c r="B142" s="10"/>
      <c r="C142" s="11"/>
      <c r="D142" s="7"/>
      <c r="E142" s="7"/>
      <c r="F142" s="7">
        <f>D142-E142</f>
        <v>0</v>
      </c>
      <c r="G142" s="8"/>
    </row>
    <row r="143" spans="1:7" ht="12.75">
      <c r="A143" s="9" t="s">
        <v>109</v>
      </c>
      <c r="B143" s="10"/>
      <c r="C143" s="11"/>
      <c r="D143" s="7"/>
      <c r="E143" s="7"/>
      <c r="F143" s="7">
        <f>D143-E143</f>
        <v>0</v>
      </c>
      <c r="G143" s="8"/>
    </row>
    <row r="144" spans="1:7" ht="12.75">
      <c r="A144" s="9" t="s">
        <v>109</v>
      </c>
      <c r="B144" s="10" t="s">
        <v>4</v>
      </c>
      <c r="C144" s="11" t="s">
        <v>238</v>
      </c>
      <c r="D144" s="7">
        <v>29158</v>
      </c>
      <c r="E144" s="7"/>
      <c r="F144" s="7">
        <f>D144-E144</f>
        <v>29158</v>
      </c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6"/>
      <c r="E146" s="6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3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 hidden="1">
      <c r="A152" s="9" t="s">
        <v>111</v>
      </c>
      <c r="B152" s="10" t="s">
        <v>4</v>
      </c>
      <c r="C152" s="11" t="s">
        <v>112</v>
      </c>
      <c r="D152" s="7"/>
      <c r="E152" s="7"/>
      <c r="F152" s="7"/>
      <c r="G152" s="8"/>
    </row>
    <row r="153" spans="1:7" ht="38.25" hidden="1">
      <c r="A153" s="9" t="s">
        <v>113</v>
      </c>
      <c r="B153" s="10" t="s">
        <v>4</v>
      </c>
      <c r="C153" s="11" t="s">
        <v>114</v>
      </c>
      <c r="D153" s="7"/>
      <c r="E153" s="7"/>
      <c r="F153" s="7"/>
      <c r="G153" s="8"/>
    </row>
    <row r="154" spans="1:7" ht="25.5" hidden="1">
      <c r="A154" s="9" t="s">
        <v>75</v>
      </c>
      <c r="B154" s="10" t="s">
        <v>4</v>
      </c>
      <c r="C154" s="11" t="s">
        <v>115</v>
      </c>
      <c r="D154" s="7"/>
      <c r="E154" s="7"/>
      <c r="F154" s="7"/>
      <c r="G154" s="8"/>
    </row>
    <row r="155" spans="1:7" ht="12.75" hidden="1">
      <c r="A155" s="9" t="s">
        <v>116</v>
      </c>
      <c r="B155" s="10" t="s">
        <v>4</v>
      </c>
      <c r="C155" s="11" t="s">
        <v>117</v>
      </c>
      <c r="D155" s="7"/>
      <c r="E155" s="7"/>
      <c r="F155" s="7"/>
      <c r="G155" s="8"/>
    </row>
    <row r="156" spans="1:7" ht="12.75" hidden="1">
      <c r="A156" s="9" t="s">
        <v>118</v>
      </c>
      <c r="B156" s="10" t="s">
        <v>4</v>
      </c>
      <c r="C156" s="11" t="s">
        <v>119</v>
      </c>
      <c r="D156" s="7"/>
      <c r="E156" s="7"/>
      <c r="F156" s="7"/>
      <c r="G156" s="8"/>
    </row>
    <row r="157" spans="1:7" ht="25.5" hidden="1">
      <c r="A157" s="9" t="s">
        <v>75</v>
      </c>
      <c r="B157" s="10" t="s">
        <v>4</v>
      </c>
      <c r="C157" s="11" t="s">
        <v>120</v>
      </c>
      <c r="D157" s="7"/>
      <c r="E157" s="7"/>
      <c r="F157" s="7"/>
      <c r="G157" s="8"/>
    </row>
    <row r="158" spans="1:7" ht="25.5" hidden="1">
      <c r="A158" s="9" t="s">
        <v>121</v>
      </c>
      <c r="B158" s="10" t="s">
        <v>4</v>
      </c>
      <c r="C158" s="11" t="s">
        <v>122</v>
      </c>
      <c r="D158" s="7"/>
      <c r="E158" s="7"/>
      <c r="F158" s="7"/>
      <c r="G158" s="8"/>
    </row>
    <row r="159" spans="1:7" ht="38.25" hidden="1">
      <c r="A159" s="9" t="s">
        <v>123</v>
      </c>
      <c r="B159" s="10" t="s">
        <v>4</v>
      </c>
      <c r="C159" s="11" t="s">
        <v>124</v>
      </c>
      <c r="D159" s="7"/>
      <c r="E159" s="7"/>
      <c r="F159" s="7"/>
      <c r="G159" s="8"/>
    </row>
    <row r="160" spans="1:7" ht="12.75" hidden="1">
      <c r="A160" s="9" t="s">
        <v>102</v>
      </c>
      <c r="B160" s="10" t="s">
        <v>4</v>
      </c>
      <c r="C160" s="11" t="s">
        <v>125</v>
      </c>
      <c r="D160" s="7"/>
      <c r="E160" s="7"/>
      <c r="F160" s="7"/>
      <c r="G160" s="8"/>
    </row>
    <row r="161" spans="1:7" ht="38.25" hidden="1">
      <c r="A161" s="9" t="s">
        <v>126</v>
      </c>
      <c r="B161" s="10" t="s">
        <v>4</v>
      </c>
      <c r="C161" s="11" t="s">
        <v>127</v>
      </c>
      <c r="D161" s="7"/>
      <c r="E161" s="7"/>
      <c r="F161" s="7"/>
      <c r="G161" s="8"/>
    </row>
    <row r="162" spans="1:7" ht="25.5" hidden="1">
      <c r="A162" s="9" t="s">
        <v>78</v>
      </c>
      <c r="B162" s="10" t="s">
        <v>4</v>
      </c>
      <c r="C162" s="11" t="s">
        <v>128</v>
      </c>
      <c r="D162" s="7"/>
      <c r="E162" s="7"/>
      <c r="F162" s="7"/>
      <c r="G162" s="8"/>
    </row>
    <row r="163" spans="1:7" ht="12.75">
      <c r="A163" s="9" t="s">
        <v>129</v>
      </c>
      <c r="B163" s="10" t="s">
        <v>4</v>
      </c>
      <c r="C163" s="11" t="s">
        <v>130</v>
      </c>
      <c r="D163" s="7"/>
      <c r="E163" s="7"/>
      <c r="F163" s="7"/>
      <c r="G163" s="8"/>
    </row>
    <row r="164" spans="1:7" ht="51">
      <c r="A164" s="9" t="s">
        <v>131</v>
      </c>
      <c r="B164" s="10" t="s">
        <v>4</v>
      </c>
      <c r="C164" s="11" t="s">
        <v>132</v>
      </c>
      <c r="D164" s="7"/>
      <c r="E164" s="7"/>
      <c r="F164" s="7"/>
      <c r="G164" s="8"/>
    </row>
    <row r="165" spans="1:7" ht="12.75">
      <c r="A165" s="9" t="s">
        <v>133</v>
      </c>
      <c r="B165" s="10" t="s">
        <v>4</v>
      </c>
      <c r="C165" s="11" t="s">
        <v>134</v>
      </c>
      <c r="D165" s="7"/>
      <c r="E165" s="7"/>
      <c r="F165" s="7"/>
      <c r="G165" s="8"/>
    </row>
    <row r="166" spans="1:7" ht="12.75">
      <c r="A166" s="9" t="s">
        <v>135</v>
      </c>
      <c r="B166" s="10" t="s">
        <v>4</v>
      </c>
      <c r="C166" s="11" t="s">
        <v>136</v>
      </c>
      <c r="D166" s="7"/>
      <c r="E166" s="7"/>
      <c r="F166" s="7"/>
      <c r="G166" s="8"/>
    </row>
    <row r="167" spans="1:7" ht="12.75">
      <c r="A167" s="9" t="s">
        <v>137</v>
      </c>
      <c r="B167" s="10" t="s">
        <v>4</v>
      </c>
      <c r="C167" s="11" t="s">
        <v>138</v>
      </c>
      <c r="D167" s="7"/>
      <c r="E167" s="7"/>
      <c r="F167" s="7"/>
      <c r="G167" s="8"/>
    </row>
    <row r="168" spans="1:7" ht="25.5">
      <c r="A168" s="9" t="s">
        <v>75</v>
      </c>
      <c r="B168" s="10" t="s">
        <v>4</v>
      </c>
      <c r="C168" s="11" t="s">
        <v>139</v>
      </c>
      <c r="D168" s="7"/>
      <c r="E168" s="7"/>
      <c r="F168" s="7"/>
      <c r="G168" s="8"/>
    </row>
    <row r="169" spans="1:7" ht="12.75">
      <c r="A169" s="9" t="s">
        <v>109</v>
      </c>
      <c r="B169" s="10" t="s">
        <v>4</v>
      </c>
      <c r="C169" s="11" t="s">
        <v>140</v>
      </c>
      <c r="D169" s="7"/>
      <c r="E169" s="7"/>
      <c r="F169" s="7"/>
      <c r="G169" s="8"/>
    </row>
    <row r="170" spans="1:7" ht="25.5">
      <c r="A170" s="9" t="s">
        <v>78</v>
      </c>
      <c r="B170" s="10" t="s">
        <v>4</v>
      </c>
      <c r="C170" s="11" t="s">
        <v>141</v>
      </c>
      <c r="D170" s="7"/>
      <c r="E170" s="7"/>
      <c r="F170" s="7"/>
      <c r="G170" s="8"/>
    </row>
    <row r="171" spans="1:7" ht="12.75">
      <c r="A171" s="9" t="s">
        <v>142</v>
      </c>
      <c r="B171" s="10" t="s">
        <v>4</v>
      </c>
      <c r="C171" s="16" t="s">
        <v>143</v>
      </c>
      <c r="D171" s="6">
        <f>D172+D179+D185+D189+D192</f>
        <v>599464</v>
      </c>
      <c r="E171" s="6">
        <f>E172+E179+E185+E189+E192</f>
        <v>35511.52</v>
      </c>
      <c r="F171" s="6">
        <f>F172+F179+F185+F189+F192</f>
        <v>563952.48</v>
      </c>
      <c r="G171" s="8">
        <f>E171/D171*100</f>
        <v>5.9238786649406805</v>
      </c>
    </row>
    <row r="172" spans="1:7" ht="12.75">
      <c r="A172" s="9" t="s">
        <v>144</v>
      </c>
      <c r="B172" s="10" t="s">
        <v>4</v>
      </c>
      <c r="C172" s="16" t="s">
        <v>193</v>
      </c>
      <c r="D172" s="6">
        <f>D173</f>
        <v>99464</v>
      </c>
      <c r="E172" s="6">
        <f>E173</f>
        <v>35511.52</v>
      </c>
      <c r="F172" s="6">
        <f>D172-E172</f>
        <v>63952.48</v>
      </c>
      <c r="G172" s="8">
        <f>E172/D172*100</f>
        <v>35.70288747687606</v>
      </c>
    </row>
    <row r="173" spans="1:7" ht="25.5">
      <c r="A173" s="9" t="s">
        <v>75</v>
      </c>
      <c r="B173" s="10" t="s">
        <v>4</v>
      </c>
      <c r="C173" s="11" t="s">
        <v>194</v>
      </c>
      <c r="D173" s="7">
        <f>D174+D175+D176+D177+D178</f>
        <v>99464</v>
      </c>
      <c r="E173" s="7">
        <f>E174+E175+E176+E177+E178</f>
        <v>35511.52</v>
      </c>
      <c r="F173" s="7">
        <f>D173-E173</f>
        <v>63952.48</v>
      </c>
      <c r="G173" s="8">
        <f>E173/D173*100</f>
        <v>35.70288747687606</v>
      </c>
    </row>
    <row r="174" spans="1:7" ht="12.75">
      <c r="A174" s="9" t="s">
        <v>145</v>
      </c>
      <c r="B174" s="10" t="s">
        <v>4</v>
      </c>
      <c r="C174" s="11" t="s">
        <v>239</v>
      </c>
      <c r="D174" s="7">
        <v>99464</v>
      </c>
      <c r="E174" s="7">
        <v>35511.52</v>
      </c>
      <c r="F174" s="7">
        <f>D174-E174</f>
        <v>63952.48</v>
      </c>
      <c r="G174" s="8"/>
    </row>
    <row r="175" spans="1:7" ht="12.75">
      <c r="A175" s="9" t="s">
        <v>145</v>
      </c>
      <c r="B175" s="10" t="s">
        <v>4</v>
      </c>
      <c r="C175" s="11"/>
      <c r="D175" s="7"/>
      <c r="E175" s="7"/>
      <c r="F175" s="7"/>
      <c r="G175" s="8"/>
    </row>
    <row r="176" spans="1:7" ht="12.75">
      <c r="A176" s="9"/>
      <c r="B176" s="10"/>
      <c r="C176" s="13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38.25" hidden="1">
      <c r="A179" s="9" t="s">
        <v>146</v>
      </c>
      <c r="B179" s="10" t="s">
        <v>4</v>
      </c>
      <c r="C179" s="16" t="s">
        <v>147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75</v>
      </c>
      <c r="B180" s="10" t="s">
        <v>4</v>
      </c>
      <c r="C180" s="11" t="s">
        <v>148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149</v>
      </c>
      <c r="B181" s="10" t="s">
        <v>4</v>
      </c>
      <c r="C181" s="11" t="s">
        <v>150</v>
      </c>
      <c r="D181" s="7"/>
      <c r="E181" s="7"/>
      <c r="F181" s="7"/>
      <c r="G181" s="8"/>
    </row>
    <row r="182" spans="1:7" ht="25.5" hidden="1">
      <c r="A182" s="9" t="s">
        <v>78</v>
      </c>
      <c r="B182" s="10" t="s">
        <v>4</v>
      </c>
      <c r="C182" s="11" t="s">
        <v>151</v>
      </c>
      <c r="D182" s="7"/>
      <c r="E182" s="7"/>
      <c r="F182" s="7"/>
      <c r="G182" s="8">
        <v>100</v>
      </c>
    </row>
    <row r="183" spans="1:7" ht="25.5" hidden="1">
      <c r="A183" s="9" t="s">
        <v>78</v>
      </c>
      <c r="B183" s="10" t="s">
        <v>4</v>
      </c>
      <c r="C183" s="11" t="s">
        <v>152</v>
      </c>
      <c r="D183" s="7"/>
      <c r="E183" s="7"/>
      <c r="F183" s="7"/>
      <c r="G183" s="8"/>
    </row>
    <row r="184" spans="1:7" ht="25.5" hidden="1">
      <c r="A184" s="9" t="s">
        <v>78</v>
      </c>
      <c r="B184" s="10" t="s">
        <v>4</v>
      </c>
      <c r="C184" s="11" t="s">
        <v>153</v>
      </c>
      <c r="D184" s="7"/>
      <c r="E184" s="7"/>
      <c r="F184" s="7"/>
      <c r="G184" s="8"/>
    </row>
    <row r="185" spans="1:7" ht="12.75" hidden="1">
      <c r="A185" s="9" t="s">
        <v>154</v>
      </c>
      <c r="B185" s="10" t="s">
        <v>4</v>
      </c>
      <c r="C185" s="16" t="s">
        <v>155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75</v>
      </c>
      <c r="B186" s="10" t="s">
        <v>4</v>
      </c>
      <c r="C186" s="11" t="s">
        <v>156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110</v>
      </c>
      <c r="B187" s="10" t="s">
        <v>4</v>
      </c>
      <c r="C187" s="11" t="s">
        <v>157</v>
      </c>
      <c r="D187" s="7"/>
      <c r="E187" s="7"/>
      <c r="F187" s="7"/>
      <c r="G187" s="8"/>
    </row>
    <row r="188" spans="1:7" ht="25.5" hidden="1">
      <c r="A188" s="9" t="s">
        <v>78</v>
      </c>
      <c r="B188" s="10" t="s">
        <v>4</v>
      </c>
      <c r="C188" s="11" t="s">
        <v>158</v>
      </c>
      <c r="D188" s="7"/>
      <c r="E188" s="7"/>
      <c r="F188" s="7"/>
      <c r="G188" s="8"/>
    </row>
    <row r="189" spans="1:7" ht="12.75" hidden="1">
      <c r="A189" s="9" t="s">
        <v>159</v>
      </c>
      <c r="B189" s="10" t="s">
        <v>4</v>
      </c>
      <c r="C189" s="16" t="s">
        <v>160</v>
      </c>
      <c r="D189" s="6">
        <f aca="true" t="shared" si="7" ref="D189:F190">D190</f>
        <v>0</v>
      </c>
      <c r="E189" s="6">
        <f t="shared" si="7"/>
        <v>0</v>
      </c>
      <c r="F189" s="6">
        <f t="shared" si="7"/>
        <v>0</v>
      </c>
      <c r="G189" s="8"/>
    </row>
    <row r="190" spans="1:7" ht="25.5" hidden="1">
      <c r="A190" s="9" t="s">
        <v>75</v>
      </c>
      <c r="B190" s="10" t="s">
        <v>4</v>
      </c>
      <c r="C190" s="11" t="s">
        <v>161</v>
      </c>
      <c r="D190" s="7">
        <f t="shared" si="7"/>
        <v>0</v>
      </c>
      <c r="E190" s="7">
        <f t="shared" si="7"/>
        <v>0</v>
      </c>
      <c r="F190" s="7">
        <f t="shared" si="7"/>
        <v>0</v>
      </c>
      <c r="G190" s="8"/>
    </row>
    <row r="191" spans="1:7" ht="25.5" hidden="1">
      <c r="A191" s="9" t="s">
        <v>162</v>
      </c>
      <c r="B191" s="10" t="s">
        <v>4</v>
      </c>
      <c r="C191" s="11" t="s">
        <v>163</v>
      </c>
      <c r="D191" s="7"/>
      <c r="E191" s="7"/>
      <c r="F191" s="7"/>
      <c r="G191" s="8"/>
    </row>
    <row r="192" spans="1:7" ht="25.5">
      <c r="A192" s="3" t="s">
        <v>164</v>
      </c>
      <c r="B192" s="4" t="s">
        <v>4</v>
      </c>
      <c r="C192" s="16" t="s">
        <v>165</v>
      </c>
      <c r="D192" s="6">
        <f>D193</f>
        <v>500000</v>
      </c>
      <c r="E192" s="6">
        <f>E193</f>
        <v>0</v>
      </c>
      <c r="F192" s="6">
        <f>D192-E192</f>
        <v>500000</v>
      </c>
      <c r="G192" s="8">
        <f>E192/D192*100</f>
        <v>0</v>
      </c>
    </row>
    <row r="193" spans="1:7" ht="25.5">
      <c r="A193" s="9" t="s">
        <v>75</v>
      </c>
      <c r="B193" s="10" t="s">
        <v>4</v>
      </c>
      <c r="C193" s="11" t="s">
        <v>166</v>
      </c>
      <c r="D193" s="6">
        <f>D194+D195+D196+D197+D198+D199+D200+D201</f>
        <v>500000</v>
      </c>
      <c r="E193" s="6">
        <f>E194+E195+E196+E197+E198+E199+E200+E201+E202+E203+E204+E205+E206+E207+E208</f>
        <v>0</v>
      </c>
      <c r="F193" s="7">
        <f>D193-E193</f>
        <v>500000</v>
      </c>
      <c r="G193" s="8">
        <f>E193/D193*100</f>
        <v>0</v>
      </c>
    </row>
    <row r="194" spans="1:7" ht="12.75">
      <c r="A194" s="9" t="s">
        <v>96</v>
      </c>
      <c r="B194" s="10" t="s">
        <v>4</v>
      </c>
      <c r="C194" s="11" t="s">
        <v>167</v>
      </c>
      <c r="D194" s="7"/>
      <c r="E194" s="7"/>
      <c r="F194" s="7">
        <f aca="true" t="shared" si="8" ref="F194:F257">D194-E194</f>
        <v>0</v>
      </c>
      <c r="G194" s="8"/>
    </row>
    <row r="195" spans="1:7" ht="25.5">
      <c r="A195" s="9" t="s">
        <v>78</v>
      </c>
      <c r="B195" s="10" t="s">
        <v>4</v>
      </c>
      <c r="C195" s="13" t="s">
        <v>168</v>
      </c>
      <c r="D195" s="7"/>
      <c r="E195" s="7"/>
      <c r="F195" s="7">
        <f t="shared" si="8"/>
        <v>0</v>
      </c>
      <c r="G195" s="8"/>
    </row>
    <row r="196" spans="1:7" ht="25.5">
      <c r="A196" s="9" t="s">
        <v>78</v>
      </c>
      <c r="B196" s="10" t="s">
        <v>4</v>
      </c>
      <c r="C196" s="13" t="s">
        <v>169</v>
      </c>
      <c r="D196" s="7"/>
      <c r="E196" s="7"/>
      <c r="F196" s="7">
        <f t="shared" si="8"/>
        <v>0</v>
      </c>
      <c r="G196" s="8"/>
    </row>
    <row r="197" spans="1:7" ht="25.5">
      <c r="A197" s="9" t="s">
        <v>78</v>
      </c>
      <c r="B197" s="10" t="s">
        <v>4</v>
      </c>
      <c r="C197" s="13" t="s">
        <v>170</v>
      </c>
      <c r="D197" s="7"/>
      <c r="E197" s="7"/>
      <c r="F197" s="7"/>
      <c r="G197" s="8"/>
    </row>
    <row r="198" spans="1:7" ht="25.5">
      <c r="A198" s="9" t="s">
        <v>78</v>
      </c>
      <c r="B198" s="10" t="s">
        <v>4</v>
      </c>
      <c r="C198" s="13" t="s">
        <v>171</v>
      </c>
      <c r="D198" s="7"/>
      <c r="E198" s="7"/>
      <c r="F198" s="7"/>
      <c r="G198" s="8"/>
    </row>
    <row r="199" spans="1:7" ht="25.5">
      <c r="A199" s="9" t="s">
        <v>78</v>
      </c>
      <c r="B199" s="10" t="s">
        <v>4</v>
      </c>
      <c r="C199" s="13" t="s">
        <v>172</v>
      </c>
      <c r="D199" s="7"/>
      <c r="E199" s="7"/>
      <c r="F199" s="7">
        <f t="shared" si="8"/>
        <v>0</v>
      </c>
      <c r="G199" s="8"/>
    </row>
    <row r="200" spans="1:7" ht="25.5">
      <c r="A200" s="9" t="s">
        <v>78</v>
      </c>
      <c r="B200" s="10"/>
      <c r="C200" s="13" t="s">
        <v>173</v>
      </c>
      <c r="D200" s="7"/>
      <c r="E200" s="7"/>
      <c r="F200" s="7">
        <f t="shared" si="8"/>
        <v>0</v>
      </c>
      <c r="G200" s="8"/>
    </row>
    <row r="201" spans="1:7" ht="25.5">
      <c r="A201" s="9" t="s">
        <v>78</v>
      </c>
      <c r="B201" s="10"/>
      <c r="C201" s="13" t="s">
        <v>195</v>
      </c>
      <c r="D201" s="7">
        <v>500000</v>
      </c>
      <c r="E201" s="7"/>
      <c r="F201" s="7">
        <f t="shared" si="8"/>
        <v>500000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8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8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8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8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8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8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8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8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8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8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8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8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8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8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8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8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8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8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8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8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8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8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8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8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8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8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8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8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8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8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8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8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8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8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8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8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8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8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8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8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8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8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8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8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8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8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8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8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8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8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8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8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8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8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8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8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174</v>
      </c>
      <c r="B261" s="4" t="s">
        <v>175</v>
      </c>
      <c r="C261" s="5" t="s">
        <v>4</v>
      </c>
      <c r="D261" s="6"/>
      <c r="E261" s="6"/>
      <c r="F261" s="6"/>
      <c r="G261" s="8"/>
    </row>
    <row r="262" spans="1:7" ht="12.75">
      <c r="A262" s="3" t="s">
        <v>176</v>
      </c>
      <c r="B262" s="4" t="s">
        <v>177</v>
      </c>
      <c r="C262" s="5" t="s">
        <v>178</v>
      </c>
      <c r="D262" s="6"/>
      <c r="E262" s="6">
        <v>45321.1</v>
      </c>
      <c r="F262" s="6"/>
      <c r="G262" s="8"/>
    </row>
    <row r="263" spans="1:7" ht="12.75">
      <c r="A263" s="3" t="s">
        <v>179</v>
      </c>
      <c r="B263" s="4" t="s">
        <v>180</v>
      </c>
      <c r="C263" s="5" t="s">
        <v>181</v>
      </c>
      <c r="D263" s="6"/>
      <c r="E263" s="6">
        <f>E262+E10-E68</f>
        <v>43464.899999999965</v>
      </c>
      <c r="F263" s="6"/>
      <c r="G263" s="8"/>
    </row>
    <row r="264" spans="1:7" ht="12.75">
      <c r="A264" s="3" t="s">
        <v>182</v>
      </c>
      <c r="B264" s="4" t="s">
        <v>183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184</v>
      </c>
      <c r="E266" s="17"/>
      <c r="F266" s="17"/>
      <c r="G266" s="17"/>
    </row>
    <row r="267" spans="1:8" ht="12.75">
      <c r="A267" s="22" t="s">
        <v>185</v>
      </c>
      <c r="B267" s="23"/>
      <c r="C267" s="23"/>
      <c r="D267" s="23"/>
      <c r="E267" s="23"/>
      <c r="F267" s="23"/>
      <c r="G267" s="23"/>
      <c r="H267" s="23"/>
    </row>
    <row r="268" spans="1:8" ht="12.75">
      <c r="A268" s="18" t="s">
        <v>186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267:H267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8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246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2695746</v>
      </c>
      <c r="E10" s="6">
        <f>E13+E17+E18+E19+E20+E21+E22+E23+E24+E26+E27+E28+E29+E30+E31+E32+E33+E34+E35+E36+E40+E44+E48+E50+E51+E52+E53+E56+E57+E58+E59+E60+E61+E62+E64+E63+E65+E66+E67</f>
        <v>519562.86</v>
      </c>
      <c r="F10" s="7">
        <f>D10-E10</f>
        <v>2176183.14</v>
      </c>
      <c r="G10" s="8">
        <f>E10/D10*100</f>
        <v>19.27343525688251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57000</v>
      </c>
      <c r="E13" s="7">
        <f>E14+E15+E16</f>
        <v>9400</v>
      </c>
      <c r="F13" s="7">
        <f>D13-E13</f>
        <v>47600</v>
      </c>
      <c r="G13" s="12">
        <f>E13/D13*100</f>
        <v>16.49122807017544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9400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116.76</v>
      </c>
      <c r="F20" s="7">
        <f t="shared" si="0"/>
        <v>-116.76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/>
      <c r="F21" s="7">
        <f t="shared" si="0"/>
        <v>0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57</v>
      </c>
      <c r="F22" s="7">
        <f t="shared" si="0"/>
        <v>-57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3000</v>
      </c>
      <c r="E30" s="7">
        <v>580.5</v>
      </c>
      <c r="F30" s="7">
        <f t="shared" si="0"/>
        <v>2419.5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141000</v>
      </c>
      <c r="E36" s="7">
        <f>E37+E38+E39</f>
        <v>8002.99</v>
      </c>
      <c r="F36" s="7">
        <f t="shared" si="0"/>
        <v>132997.01</v>
      </c>
      <c r="G36" s="12">
        <f>E36/D36*100</f>
        <v>5.6758794326241135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7555.94</v>
      </c>
      <c r="F37" s="7"/>
      <c r="G37" s="8"/>
    </row>
    <row r="38" spans="1:7" ht="51">
      <c r="A38" s="9" t="s">
        <v>39</v>
      </c>
      <c r="B38" s="10" t="s">
        <v>4</v>
      </c>
      <c r="C38" s="11" t="s">
        <v>242</v>
      </c>
      <c r="D38" s="7"/>
      <c r="E38" s="7">
        <v>427.05</v>
      </c>
      <c r="F38" s="7"/>
      <c r="G38" s="8"/>
    </row>
    <row r="39" spans="1:7" ht="51">
      <c r="A39" s="9" t="s">
        <v>39</v>
      </c>
      <c r="B39" s="10" t="s">
        <v>4</v>
      </c>
      <c r="C39" s="11" t="s">
        <v>215</v>
      </c>
      <c r="D39" s="7"/>
      <c r="E39" s="7">
        <v>20</v>
      </c>
      <c r="F39" s="7"/>
      <c r="G39" s="8"/>
    </row>
    <row r="40" spans="1:7" ht="12.75">
      <c r="A40" s="9" t="s">
        <v>216</v>
      </c>
      <c r="B40" s="10" t="s">
        <v>4</v>
      </c>
      <c r="C40" s="11" t="s">
        <v>204</v>
      </c>
      <c r="D40" s="7">
        <v>163000</v>
      </c>
      <c r="E40" s="7">
        <f>E41+E42+E43</f>
        <v>36010.75</v>
      </c>
      <c r="F40" s="7">
        <f t="shared" si="0"/>
        <v>126989.25</v>
      </c>
      <c r="G40" s="12">
        <f>E40/D40*100</f>
        <v>22.092484662576688</v>
      </c>
    </row>
    <row r="41" spans="1:7" ht="38.25">
      <c r="A41" s="9" t="s">
        <v>217</v>
      </c>
      <c r="B41" s="10" t="s">
        <v>4</v>
      </c>
      <c r="C41" s="11" t="s">
        <v>205</v>
      </c>
      <c r="D41" s="7"/>
      <c r="E41" s="7">
        <v>36010.75</v>
      </c>
      <c r="F41" s="7"/>
      <c r="G41" s="8"/>
    </row>
    <row r="42" spans="1:7" ht="38.25">
      <c r="A42" s="9" t="s">
        <v>217</v>
      </c>
      <c r="B42" s="10" t="s">
        <v>4</v>
      </c>
      <c r="C42" s="11" t="s">
        <v>243</v>
      </c>
      <c r="D42" s="7"/>
      <c r="E42" s="7"/>
      <c r="F42" s="7"/>
      <c r="G42" s="8"/>
    </row>
    <row r="43" spans="1:7" ht="38.25">
      <c r="A43" s="9" t="s">
        <v>217</v>
      </c>
      <c r="B43" s="10" t="s">
        <v>4</v>
      </c>
      <c r="C43" s="11" t="s">
        <v>211</v>
      </c>
      <c r="D43" s="7"/>
      <c r="E43" s="7"/>
      <c r="F43" s="7"/>
      <c r="G43" s="8"/>
    </row>
    <row r="44" spans="1:7" ht="12.75">
      <c r="A44" s="9" t="s">
        <v>218</v>
      </c>
      <c r="B44" s="10" t="s">
        <v>4</v>
      </c>
      <c r="C44" s="11" t="s">
        <v>206</v>
      </c>
      <c r="D44" s="7">
        <v>154000</v>
      </c>
      <c r="E44" s="7">
        <f>E45+E46+E47</f>
        <v>10004.859999999999</v>
      </c>
      <c r="F44" s="7">
        <f>D44-E44</f>
        <v>143995.14</v>
      </c>
      <c r="G44" s="8"/>
    </row>
    <row r="45" spans="1:7" ht="25.5">
      <c r="A45" s="9" t="s">
        <v>219</v>
      </c>
      <c r="B45" s="10" t="s">
        <v>4</v>
      </c>
      <c r="C45" s="11" t="s">
        <v>207</v>
      </c>
      <c r="D45" s="7"/>
      <c r="E45" s="7">
        <v>8932.96</v>
      </c>
      <c r="F45" s="7"/>
      <c r="G45" s="8"/>
    </row>
    <row r="46" spans="1:7" ht="25.5">
      <c r="A46" s="9" t="s">
        <v>219</v>
      </c>
      <c r="B46" s="10" t="s">
        <v>4</v>
      </c>
      <c r="C46" s="11" t="s">
        <v>244</v>
      </c>
      <c r="D46" s="7"/>
      <c r="E46" s="7">
        <v>1071.9</v>
      </c>
      <c r="F46" s="7"/>
      <c r="G46" s="8"/>
    </row>
    <row r="47" spans="1:7" ht="25.5">
      <c r="A47" s="9" t="s">
        <v>219</v>
      </c>
      <c r="B47" s="10" t="s">
        <v>4</v>
      </c>
      <c r="C47" s="11" t="s">
        <v>209</v>
      </c>
      <c r="D47" s="7"/>
      <c r="E47" s="7"/>
      <c r="F47" s="7"/>
      <c r="G47" s="8"/>
    </row>
    <row r="48" spans="1:7" ht="76.5">
      <c r="A48" s="9" t="s">
        <v>43</v>
      </c>
      <c r="B48" s="10" t="s">
        <v>4</v>
      </c>
      <c r="C48" s="11" t="s">
        <v>44</v>
      </c>
      <c r="D48" s="7">
        <v>16000</v>
      </c>
      <c r="E48" s="7">
        <f>E49</f>
        <v>3100</v>
      </c>
      <c r="F48" s="7">
        <f>D48-E48</f>
        <v>12900</v>
      </c>
      <c r="G48" s="12">
        <f>E48/D48*100</f>
        <v>19.375</v>
      </c>
    </row>
    <row r="49" spans="1:7" ht="76.5">
      <c r="A49" s="9" t="s">
        <v>43</v>
      </c>
      <c r="B49" s="10" t="s">
        <v>4</v>
      </c>
      <c r="C49" s="11" t="s">
        <v>220</v>
      </c>
      <c r="D49" s="7"/>
      <c r="E49" s="7">
        <v>3100</v>
      </c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63.75">
      <c r="A54" s="9" t="s">
        <v>45</v>
      </c>
      <c r="B54" s="10" t="s">
        <v>4</v>
      </c>
      <c r="C54" s="11" t="s">
        <v>46</v>
      </c>
      <c r="D54" s="7"/>
      <c r="E54" s="7"/>
      <c r="F54" s="7"/>
      <c r="G54" s="8"/>
    </row>
    <row r="55" spans="1:7" ht="25.5">
      <c r="A55" s="9" t="s">
        <v>47</v>
      </c>
      <c r="B55" s="10" t="s">
        <v>4</v>
      </c>
      <c r="C55" s="11" t="s">
        <v>48</v>
      </c>
      <c r="D55" s="7"/>
      <c r="E55" s="7"/>
      <c r="F55" s="7"/>
      <c r="G55" s="8"/>
    </row>
    <row r="56" spans="1:7" ht="38.25">
      <c r="A56" s="9" t="s">
        <v>49</v>
      </c>
      <c r="B56" s="10" t="s">
        <v>4</v>
      </c>
      <c r="C56" s="11" t="s">
        <v>50</v>
      </c>
      <c r="D56" s="7">
        <v>3000</v>
      </c>
      <c r="E56" s="7">
        <v>1150</v>
      </c>
      <c r="F56" s="7"/>
      <c r="G56" s="8"/>
    </row>
    <row r="57" spans="1:7" ht="24.75" customHeight="1">
      <c r="A57" s="9" t="s">
        <v>51</v>
      </c>
      <c r="B57" s="10"/>
      <c r="C57" s="11" t="s">
        <v>52</v>
      </c>
      <c r="D57" s="7">
        <v>0</v>
      </c>
      <c r="E57" s="7">
        <v>6092</v>
      </c>
      <c r="F57" s="7"/>
      <c r="G57" s="8"/>
    </row>
    <row r="58" spans="1:7" ht="76.5">
      <c r="A58" s="9" t="s">
        <v>53</v>
      </c>
      <c r="B58" s="10" t="s">
        <v>4</v>
      </c>
      <c r="C58" s="11" t="s">
        <v>54</v>
      </c>
      <c r="D58" s="7"/>
      <c r="E58" s="7"/>
      <c r="F58" s="7"/>
      <c r="G58" s="8"/>
    </row>
    <row r="59" spans="1:7" ht="51">
      <c r="A59" s="9" t="s">
        <v>55</v>
      </c>
      <c r="B59" s="10" t="s">
        <v>4</v>
      </c>
      <c r="C59" s="11" t="s">
        <v>56</v>
      </c>
      <c r="D59" s="7"/>
      <c r="E59" s="7"/>
      <c r="F59" s="7">
        <f>D59-E59</f>
        <v>0</v>
      </c>
      <c r="G59" s="8"/>
    </row>
    <row r="60" spans="1:7" ht="12.75">
      <c r="A60" s="9" t="s">
        <v>57</v>
      </c>
      <c r="B60" s="10" t="s">
        <v>4</v>
      </c>
      <c r="C60" s="11" t="s">
        <v>58</v>
      </c>
      <c r="D60" s="7">
        <v>0</v>
      </c>
      <c r="E60" s="7">
        <v>4050</v>
      </c>
      <c r="F60" s="7"/>
      <c r="G60" s="8"/>
    </row>
    <row r="61" spans="1:7" ht="38.25">
      <c r="A61" s="9" t="s">
        <v>213</v>
      </c>
      <c r="B61" s="10"/>
      <c r="C61" s="11" t="s">
        <v>253</v>
      </c>
      <c r="D61" s="7">
        <v>29158</v>
      </c>
      <c r="E61" s="7">
        <v>7289.5</v>
      </c>
      <c r="F61" s="7"/>
      <c r="G61" s="8"/>
    </row>
    <row r="62" spans="1:7" ht="25.5">
      <c r="A62" s="9" t="s">
        <v>61</v>
      </c>
      <c r="B62" s="10"/>
      <c r="C62" s="11" t="s">
        <v>212</v>
      </c>
      <c r="D62" s="7">
        <v>1441791</v>
      </c>
      <c r="E62" s="7">
        <v>360448.5</v>
      </c>
      <c r="F62" s="7"/>
      <c r="G62" s="12"/>
    </row>
    <row r="63" spans="1:7" ht="27" customHeight="1">
      <c r="A63" s="9" t="s">
        <v>213</v>
      </c>
      <c r="B63" s="10" t="s">
        <v>4</v>
      </c>
      <c r="C63" s="11" t="s">
        <v>214</v>
      </c>
      <c r="D63" s="7">
        <v>180000</v>
      </c>
      <c r="E63" s="7">
        <v>45000</v>
      </c>
      <c r="F63" s="7"/>
      <c r="G63" s="12"/>
    </row>
    <row r="64" spans="1:7" ht="38.25">
      <c r="A64" s="9" t="s">
        <v>62</v>
      </c>
      <c r="B64" s="10" t="s">
        <v>4</v>
      </c>
      <c r="C64" s="11" t="s">
        <v>63</v>
      </c>
      <c r="D64" s="7">
        <v>187797</v>
      </c>
      <c r="E64" s="7">
        <v>28260</v>
      </c>
      <c r="F64" s="7">
        <f>D64-E64</f>
        <v>159537</v>
      </c>
      <c r="G64" s="12">
        <f>E64/D64*100</f>
        <v>15.048163708685442</v>
      </c>
    </row>
    <row r="65" spans="1:7" ht="25.5">
      <c r="A65" s="9" t="s">
        <v>64</v>
      </c>
      <c r="B65" s="10" t="s">
        <v>4</v>
      </c>
      <c r="C65" s="11" t="s">
        <v>65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66</v>
      </c>
      <c r="B66" s="10"/>
      <c r="C66" s="11" t="s">
        <v>67</v>
      </c>
      <c r="D66" s="7">
        <v>320000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68</v>
      </c>
      <c r="B68" s="4" t="s">
        <v>69</v>
      </c>
      <c r="C68" s="5" t="s">
        <v>70</v>
      </c>
      <c r="D68" s="6">
        <f>D69+D74+D111+D115+D131+D139+D146+D171</f>
        <v>2695746</v>
      </c>
      <c r="E68" s="6">
        <f>E69+E74+E111+E115+E131+E139+E146+E171</f>
        <v>455329.03</v>
      </c>
      <c r="F68" s="6">
        <f>D68-E68</f>
        <v>2240416.9699999997</v>
      </c>
      <c r="G68" s="8">
        <f aca="true" t="shared" si="1" ref="G68:G77">E68/D68*100</f>
        <v>16.890650306074832</v>
      </c>
    </row>
    <row r="69" spans="1:7" ht="38.25">
      <c r="A69" s="9" t="s">
        <v>71</v>
      </c>
      <c r="B69" s="10" t="s">
        <v>4</v>
      </c>
      <c r="C69" s="11" t="s">
        <v>72</v>
      </c>
      <c r="D69" s="6">
        <f>D70</f>
        <v>499437</v>
      </c>
      <c r="E69" s="6">
        <f>E70</f>
        <v>120985.87000000001</v>
      </c>
      <c r="F69" s="6">
        <f>D69-E69</f>
        <v>378451.13</v>
      </c>
      <c r="G69" s="8">
        <f t="shared" si="1"/>
        <v>24.224450731523696</v>
      </c>
    </row>
    <row r="70" spans="1:7" ht="12.75">
      <c r="A70" s="9" t="s">
        <v>73</v>
      </c>
      <c r="B70" s="10" t="s">
        <v>4</v>
      </c>
      <c r="C70" s="14" t="s">
        <v>74</v>
      </c>
      <c r="D70" s="7">
        <f>D71</f>
        <v>499437</v>
      </c>
      <c r="E70" s="7">
        <f>E71</f>
        <v>120985.87000000001</v>
      </c>
      <c r="F70" s="7">
        <f aca="true" t="shared" si="2" ref="F70:F77">D70-E70</f>
        <v>378451.13</v>
      </c>
      <c r="G70" s="12">
        <f t="shared" si="1"/>
        <v>24.224450731523696</v>
      </c>
    </row>
    <row r="71" spans="1:7" ht="25.5">
      <c r="A71" s="9" t="s">
        <v>75</v>
      </c>
      <c r="B71" s="10" t="s">
        <v>4</v>
      </c>
      <c r="C71" s="14" t="s">
        <v>76</v>
      </c>
      <c r="D71" s="7">
        <f>D72+D73</f>
        <v>499437</v>
      </c>
      <c r="E71" s="7">
        <f>E72+E73</f>
        <v>120985.87000000001</v>
      </c>
      <c r="F71" s="7">
        <f t="shared" si="2"/>
        <v>378451.13</v>
      </c>
      <c r="G71" s="12">
        <f t="shared" si="1"/>
        <v>24.224450731523696</v>
      </c>
    </row>
    <row r="72" spans="1:7" ht="12.75">
      <c r="A72" s="9" t="s">
        <v>77</v>
      </c>
      <c r="B72" s="10" t="s">
        <v>4</v>
      </c>
      <c r="C72" s="14" t="s">
        <v>221</v>
      </c>
      <c r="D72" s="7">
        <v>383592</v>
      </c>
      <c r="E72" s="7">
        <v>95242.6</v>
      </c>
      <c r="F72" s="7">
        <f t="shared" si="2"/>
        <v>288349.4</v>
      </c>
      <c r="G72" s="12">
        <f t="shared" si="1"/>
        <v>24.82914137938226</v>
      </c>
    </row>
    <row r="73" spans="1:7" ht="25.5">
      <c r="A73" s="9" t="s">
        <v>78</v>
      </c>
      <c r="B73" s="10" t="s">
        <v>4</v>
      </c>
      <c r="C73" s="14" t="s">
        <v>222</v>
      </c>
      <c r="D73" s="7">
        <v>115845</v>
      </c>
      <c r="E73" s="7">
        <v>25743.27</v>
      </c>
      <c r="F73" s="7">
        <f t="shared" si="2"/>
        <v>90101.73</v>
      </c>
      <c r="G73" s="12">
        <f t="shared" si="1"/>
        <v>22.22216755146964</v>
      </c>
    </row>
    <row r="74" spans="1:7" ht="51">
      <c r="A74" s="9" t="s">
        <v>79</v>
      </c>
      <c r="B74" s="10" t="s">
        <v>4</v>
      </c>
      <c r="C74" s="14" t="s">
        <v>80</v>
      </c>
      <c r="D74" s="6">
        <f>D75</f>
        <v>1378890</v>
      </c>
      <c r="E74" s="6">
        <f>E75</f>
        <v>256351.16</v>
      </c>
      <c r="F74" s="6">
        <f t="shared" si="2"/>
        <v>1122538.84</v>
      </c>
      <c r="G74" s="8">
        <f t="shared" si="1"/>
        <v>18.591124745266118</v>
      </c>
    </row>
    <row r="75" spans="1:7" ht="12.75">
      <c r="A75" s="9" t="s">
        <v>81</v>
      </c>
      <c r="B75" s="10" t="s">
        <v>4</v>
      </c>
      <c r="C75" s="14" t="s">
        <v>187</v>
      </c>
      <c r="D75" s="7">
        <f>D76</f>
        <v>1378890</v>
      </c>
      <c r="E75" s="7">
        <f>E76</f>
        <v>256351.16</v>
      </c>
      <c r="F75" s="7">
        <f t="shared" si="2"/>
        <v>1122538.84</v>
      </c>
      <c r="G75" s="12">
        <f t="shared" si="1"/>
        <v>18.591124745266118</v>
      </c>
    </row>
    <row r="76" spans="1:7" ht="25.5">
      <c r="A76" s="9" t="s">
        <v>75</v>
      </c>
      <c r="B76" s="10" t="s">
        <v>4</v>
      </c>
      <c r="C76" s="14" t="s">
        <v>187</v>
      </c>
      <c r="D76" s="7">
        <f>D77+D78+D79+D80+D81+D82+D83+D84+D85+D86+D87+D88+D89+D90+D91+D92+D93+D94+D95+D96+D97+D98+D99+D100+D101+D102+D103+D104+D105+D106+D107+D108+D109</f>
        <v>1378890</v>
      </c>
      <c r="E76" s="7">
        <f>E77+E78+E79+E80+E81+E82+E83+E84+E85+E86+E87+E88+E89+E90+E91+E92+E93</f>
        <v>256351.16</v>
      </c>
      <c r="F76" s="7">
        <f t="shared" si="2"/>
        <v>1122538.84</v>
      </c>
      <c r="G76" s="12">
        <f t="shared" si="1"/>
        <v>18.591124745266118</v>
      </c>
    </row>
    <row r="77" spans="1:7" ht="12.75">
      <c r="A77" s="9" t="s">
        <v>77</v>
      </c>
      <c r="B77" s="10" t="s">
        <v>4</v>
      </c>
      <c r="C77" s="13" t="s">
        <v>223</v>
      </c>
      <c r="D77" s="7">
        <v>751045</v>
      </c>
      <c r="E77" s="7">
        <v>173519.15</v>
      </c>
      <c r="F77" s="7">
        <f t="shared" si="2"/>
        <v>577525.85</v>
      </c>
      <c r="G77" s="12">
        <f t="shared" si="1"/>
        <v>23.10369551757884</v>
      </c>
    </row>
    <row r="78" spans="1:7" ht="25.5">
      <c r="A78" s="9" t="s">
        <v>78</v>
      </c>
      <c r="B78" s="10" t="s">
        <v>4</v>
      </c>
      <c r="C78" s="13" t="s">
        <v>224</v>
      </c>
      <c r="D78" s="7">
        <v>0</v>
      </c>
      <c r="E78" s="7"/>
      <c r="F78" s="7"/>
      <c r="G78" s="12"/>
    </row>
    <row r="79" spans="1:7" ht="25.5">
      <c r="A79" s="9" t="s">
        <v>78</v>
      </c>
      <c r="B79" s="10" t="s">
        <v>4</v>
      </c>
      <c r="C79" s="13" t="s">
        <v>225</v>
      </c>
      <c r="D79" s="7">
        <v>226816</v>
      </c>
      <c r="E79" s="7">
        <v>45119.98</v>
      </c>
      <c r="F79" s="7">
        <f>D79-E79</f>
        <v>181696.02</v>
      </c>
      <c r="G79" s="12">
        <f>E79/D79*100</f>
        <v>19.892767705981942</v>
      </c>
    </row>
    <row r="80" spans="1:7" ht="25.5">
      <c r="A80" s="9" t="s">
        <v>78</v>
      </c>
      <c r="B80" s="10" t="s">
        <v>4</v>
      </c>
      <c r="C80" s="13" t="s">
        <v>226</v>
      </c>
      <c r="D80" s="7">
        <v>25000</v>
      </c>
      <c r="E80" s="7">
        <v>5120.96</v>
      </c>
      <c r="F80" s="7">
        <f>D80-E80</f>
        <v>19879.04</v>
      </c>
      <c r="G80" s="12">
        <f>E80/D80*100</f>
        <v>20.48384</v>
      </c>
    </row>
    <row r="81" spans="1:7" ht="25.5">
      <c r="A81" s="9" t="s">
        <v>78</v>
      </c>
      <c r="B81" s="10" t="s">
        <v>4</v>
      </c>
      <c r="C81" s="13" t="s">
        <v>227</v>
      </c>
      <c r="D81" s="7">
        <v>23436</v>
      </c>
      <c r="E81" s="7">
        <v>3647.9</v>
      </c>
      <c r="F81" s="7">
        <f>D81-E81</f>
        <v>19788.1</v>
      </c>
      <c r="G81" s="12">
        <f>E81/D81*100</f>
        <v>15.565369516982422</v>
      </c>
    </row>
    <row r="82" spans="1:7" ht="25.5">
      <c r="A82" s="9" t="s">
        <v>78</v>
      </c>
      <c r="B82" s="10" t="s">
        <v>4</v>
      </c>
      <c r="C82" s="13" t="s">
        <v>228</v>
      </c>
      <c r="D82" s="7">
        <v>9096</v>
      </c>
      <c r="E82" s="7">
        <v>2115.35</v>
      </c>
      <c r="F82" s="7">
        <f>D82-E82</f>
        <v>6980.65</v>
      </c>
      <c r="G82" s="12">
        <f>E82/D82*100</f>
        <v>23.255826737027263</v>
      </c>
    </row>
    <row r="83" spans="1:7" ht="25.5">
      <c r="A83" s="9" t="s">
        <v>78</v>
      </c>
      <c r="B83" s="10" t="s">
        <v>4</v>
      </c>
      <c r="C83" s="13" t="s">
        <v>229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78</v>
      </c>
      <c r="B84" s="10" t="s">
        <v>4</v>
      </c>
      <c r="C84" s="13" t="s">
        <v>229</v>
      </c>
      <c r="D84" s="7">
        <v>6500</v>
      </c>
      <c r="E84" s="7"/>
      <c r="F84" s="7"/>
      <c r="G84" s="12"/>
    </row>
    <row r="85" spans="1:7" ht="25.5">
      <c r="A85" s="9" t="s">
        <v>78</v>
      </c>
      <c r="B85" s="10" t="s">
        <v>4</v>
      </c>
      <c r="C85" s="13" t="s">
        <v>230</v>
      </c>
      <c r="D85" s="7">
        <v>3634</v>
      </c>
      <c r="E85" s="7"/>
      <c r="F85" s="7"/>
      <c r="G85" s="12"/>
    </row>
    <row r="86" spans="1:7" ht="25.5">
      <c r="A86" s="9" t="s">
        <v>78</v>
      </c>
      <c r="B86" s="10" t="s">
        <v>4</v>
      </c>
      <c r="C86" s="13" t="s">
        <v>231</v>
      </c>
      <c r="D86" s="7">
        <v>63464</v>
      </c>
      <c r="E86" s="7">
        <v>13900</v>
      </c>
      <c r="F86" s="7">
        <f>D86-E86</f>
        <v>49564</v>
      </c>
      <c r="G86" s="12">
        <f>E86/D86*100</f>
        <v>21.902180763897643</v>
      </c>
    </row>
    <row r="87" spans="1:7" ht="25.5">
      <c r="A87" s="9" t="s">
        <v>78</v>
      </c>
      <c r="B87" s="10" t="s">
        <v>4</v>
      </c>
      <c r="C87" s="13" t="s">
        <v>232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78</v>
      </c>
      <c r="B88" s="10" t="s">
        <v>4</v>
      </c>
      <c r="C88" s="13" t="s">
        <v>233</v>
      </c>
      <c r="D88" s="7">
        <v>12500</v>
      </c>
      <c r="E88" s="7"/>
      <c r="F88" s="7"/>
      <c r="G88" s="8"/>
    </row>
    <row r="89" spans="1:7" ht="25.5">
      <c r="A89" s="9" t="s">
        <v>78</v>
      </c>
      <c r="B89" s="10" t="s">
        <v>4</v>
      </c>
      <c r="C89" s="13" t="s">
        <v>234</v>
      </c>
      <c r="D89" s="7">
        <v>1200</v>
      </c>
      <c r="E89" s="7"/>
      <c r="F89" s="7"/>
      <c r="G89" s="8"/>
    </row>
    <row r="90" spans="1:7" ht="25.5">
      <c r="A90" s="9" t="s">
        <v>78</v>
      </c>
      <c r="B90" s="10" t="s">
        <v>4</v>
      </c>
      <c r="C90" s="13" t="s">
        <v>235</v>
      </c>
      <c r="D90" s="7">
        <v>1000</v>
      </c>
      <c r="E90" s="7"/>
      <c r="F90" s="7"/>
      <c r="G90" s="8"/>
    </row>
    <row r="91" spans="1:7" ht="25.5">
      <c r="A91" s="9" t="s">
        <v>78</v>
      </c>
      <c r="B91" s="10" t="s">
        <v>4</v>
      </c>
      <c r="C91" s="13" t="s">
        <v>236</v>
      </c>
      <c r="D91" s="7">
        <v>39672</v>
      </c>
      <c r="E91" s="7"/>
      <c r="F91" s="7"/>
      <c r="G91" s="8"/>
    </row>
    <row r="92" spans="1:7" ht="25.5">
      <c r="A92" s="9" t="s">
        <v>78</v>
      </c>
      <c r="B92" s="10" t="s">
        <v>4</v>
      </c>
      <c r="C92" s="13" t="s">
        <v>237</v>
      </c>
      <c r="D92" s="7">
        <v>30000</v>
      </c>
      <c r="E92" s="7"/>
      <c r="F92" s="7"/>
      <c r="G92" s="8"/>
    </row>
    <row r="93" spans="1:7" ht="25.5">
      <c r="A93" s="9" t="s">
        <v>78</v>
      </c>
      <c r="B93" s="10" t="s">
        <v>4</v>
      </c>
      <c r="C93" s="13" t="s">
        <v>245</v>
      </c>
      <c r="D93" s="7">
        <v>171942</v>
      </c>
      <c r="E93" s="7">
        <v>12927.82</v>
      </c>
      <c r="F93" s="7">
        <f>D93-E93</f>
        <v>159014.18</v>
      </c>
      <c r="G93" s="8"/>
    </row>
    <row r="94" spans="1:7" ht="25.5" hidden="1">
      <c r="A94" s="9" t="s">
        <v>78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78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78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78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78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78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78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78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78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78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78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78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78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78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78</v>
      </c>
      <c r="B108" s="10" t="s">
        <v>4</v>
      </c>
      <c r="C108" s="13"/>
      <c r="D108" s="7"/>
      <c r="E108" s="7"/>
      <c r="F108" s="7">
        <f aca="true" t="shared" si="3" ref="F108:F133">D108-E108</f>
        <v>0</v>
      </c>
      <c r="G108" s="8" t="e">
        <f aca="true" t="shared" si="4" ref="G108:G119">E108/D108*100</f>
        <v>#DIV/0!</v>
      </c>
    </row>
    <row r="109" spans="1:7" ht="25.5" hidden="1">
      <c r="A109" s="9" t="s">
        <v>78</v>
      </c>
      <c r="B109" s="10" t="s">
        <v>4</v>
      </c>
      <c r="C109" s="13"/>
      <c r="D109" s="15"/>
      <c r="E109" s="15"/>
      <c r="F109" s="7">
        <f t="shared" si="3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82</v>
      </c>
      <c r="B111" s="4" t="s">
        <v>4</v>
      </c>
      <c r="C111" s="16" t="s">
        <v>83</v>
      </c>
      <c r="D111" s="6">
        <f aca="true" t="shared" si="5" ref="D111:E113">D112</f>
        <v>1000</v>
      </c>
      <c r="E111" s="6">
        <f t="shared" si="5"/>
        <v>0</v>
      </c>
      <c r="F111" s="7">
        <f t="shared" si="3"/>
        <v>1000</v>
      </c>
      <c r="G111" s="8"/>
    </row>
    <row r="112" spans="1:7" ht="12.75">
      <c r="A112" s="9" t="s">
        <v>84</v>
      </c>
      <c r="B112" s="10" t="s">
        <v>4</v>
      </c>
      <c r="C112" s="11" t="s">
        <v>188</v>
      </c>
      <c r="D112" s="7">
        <f t="shared" si="5"/>
        <v>1000</v>
      </c>
      <c r="E112" s="7">
        <f t="shared" si="5"/>
        <v>0</v>
      </c>
      <c r="F112" s="7">
        <f t="shared" si="3"/>
        <v>1000</v>
      </c>
      <c r="G112" s="12"/>
    </row>
    <row r="113" spans="1:7" ht="12.75">
      <c r="A113" s="9" t="s">
        <v>85</v>
      </c>
      <c r="B113" s="10" t="s">
        <v>4</v>
      </c>
      <c r="C113" s="11" t="s">
        <v>189</v>
      </c>
      <c r="D113" s="7">
        <f t="shared" si="5"/>
        <v>1000</v>
      </c>
      <c r="E113" s="7">
        <f t="shared" si="5"/>
        <v>0</v>
      </c>
      <c r="F113" s="7">
        <f t="shared" si="3"/>
        <v>1000</v>
      </c>
      <c r="G113" s="12"/>
    </row>
    <row r="114" spans="1:7" ht="12.75">
      <c r="A114" s="9" t="s">
        <v>86</v>
      </c>
      <c r="B114" s="10" t="s">
        <v>4</v>
      </c>
      <c r="C114" s="11" t="s">
        <v>248</v>
      </c>
      <c r="D114" s="7">
        <v>1000</v>
      </c>
      <c r="E114" s="7">
        <v>0</v>
      </c>
      <c r="F114" s="7">
        <f t="shared" si="3"/>
        <v>1000</v>
      </c>
      <c r="G114" s="12"/>
    </row>
    <row r="115" spans="1:7" ht="12.75">
      <c r="A115" s="9" t="s">
        <v>87</v>
      </c>
      <c r="B115" s="10" t="s">
        <v>4</v>
      </c>
      <c r="C115" s="16" t="s">
        <v>88</v>
      </c>
      <c r="D115" s="6">
        <f>D116</f>
        <v>187797</v>
      </c>
      <c r="E115" s="6">
        <f>E116</f>
        <v>28260</v>
      </c>
      <c r="F115" s="6">
        <f>F116</f>
        <v>159537</v>
      </c>
      <c r="G115" s="8">
        <f t="shared" si="4"/>
        <v>15.048163708685442</v>
      </c>
    </row>
    <row r="116" spans="1:7" ht="25.5">
      <c r="A116" s="9" t="s">
        <v>89</v>
      </c>
      <c r="B116" s="10" t="s">
        <v>4</v>
      </c>
      <c r="C116" s="11" t="s">
        <v>196</v>
      </c>
      <c r="D116" s="7">
        <f>D117</f>
        <v>187797</v>
      </c>
      <c r="E116" s="7">
        <f>E117</f>
        <v>28260</v>
      </c>
      <c r="F116" s="7">
        <f t="shared" si="3"/>
        <v>159537</v>
      </c>
      <c r="G116" s="12">
        <f t="shared" si="4"/>
        <v>15.048163708685442</v>
      </c>
    </row>
    <row r="117" spans="1:7" ht="25.5">
      <c r="A117" s="9" t="s">
        <v>75</v>
      </c>
      <c r="B117" s="10" t="s">
        <v>4</v>
      </c>
      <c r="C117" s="11" t="s">
        <v>196</v>
      </c>
      <c r="D117" s="7">
        <f>D118+D119+D121+D122+D123+D124+D125+D126+D127+D128+D130+D120+D129</f>
        <v>187797</v>
      </c>
      <c r="E117" s="7">
        <f>E118+E119+E121+E122+E123+E124+E125+E126+E127+E128+E130+E120+E129</f>
        <v>28260</v>
      </c>
      <c r="F117" s="7">
        <f>F118+F119+F121+F122+F123+F124+F126+F127+F128+F130+F120</f>
        <v>159537</v>
      </c>
      <c r="G117" s="12">
        <f t="shared" si="4"/>
        <v>15.048163708685442</v>
      </c>
    </row>
    <row r="118" spans="1:10" ht="12.75">
      <c r="A118" s="9" t="s">
        <v>77</v>
      </c>
      <c r="B118" s="10" t="s">
        <v>4</v>
      </c>
      <c r="C118" s="11" t="s">
        <v>197</v>
      </c>
      <c r="D118" s="7">
        <v>129926</v>
      </c>
      <c r="E118" s="7">
        <v>21705</v>
      </c>
      <c r="F118" s="7">
        <f t="shared" si="3"/>
        <v>108221</v>
      </c>
      <c r="G118" s="12">
        <f t="shared" si="4"/>
        <v>16.70566322368117</v>
      </c>
      <c r="J118" s="21"/>
    </row>
    <row r="119" spans="1:10" ht="25.5">
      <c r="A119" s="9" t="s">
        <v>78</v>
      </c>
      <c r="B119" s="10" t="s">
        <v>4</v>
      </c>
      <c r="C119" s="11" t="s">
        <v>198</v>
      </c>
      <c r="D119" s="7">
        <v>39238</v>
      </c>
      <c r="E119" s="7">
        <v>6555</v>
      </c>
      <c r="F119" s="7">
        <f t="shared" si="3"/>
        <v>32683</v>
      </c>
      <c r="G119" s="12">
        <f t="shared" si="4"/>
        <v>16.705744431418523</v>
      </c>
      <c r="J119" s="21"/>
    </row>
    <row r="120" spans="1:10" ht="25.5">
      <c r="A120" s="9" t="s">
        <v>78</v>
      </c>
      <c r="B120" s="10"/>
      <c r="C120" s="11" t="s">
        <v>199</v>
      </c>
      <c r="D120" s="7">
        <v>3600</v>
      </c>
      <c r="E120" s="7"/>
      <c r="F120" s="7">
        <f t="shared" si="3"/>
        <v>3600</v>
      </c>
      <c r="G120" s="12"/>
      <c r="J120" s="21"/>
    </row>
    <row r="121" spans="1:10" ht="25.5">
      <c r="A121" s="9" t="s">
        <v>78</v>
      </c>
      <c r="B121" s="10" t="s">
        <v>4</v>
      </c>
      <c r="C121" s="11" t="s">
        <v>200</v>
      </c>
      <c r="D121" s="7">
        <v>4320</v>
      </c>
      <c r="E121" s="7"/>
      <c r="F121" s="7">
        <f>D121-E121</f>
        <v>4320</v>
      </c>
      <c r="G121" s="8"/>
      <c r="J121" s="21"/>
    </row>
    <row r="122" spans="1:10" ht="25.5">
      <c r="A122" s="9" t="s">
        <v>78</v>
      </c>
      <c r="B122" s="10"/>
      <c r="C122" s="11" t="s">
        <v>240</v>
      </c>
      <c r="D122" s="7">
        <v>2288</v>
      </c>
      <c r="E122" s="7"/>
      <c r="F122" s="7">
        <f>D122-E122</f>
        <v>2288</v>
      </c>
      <c r="G122" s="8"/>
      <c r="J122" s="21"/>
    </row>
    <row r="123" spans="1:10" ht="25.5">
      <c r="A123" s="9" t="s">
        <v>78</v>
      </c>
      <c r="B123" s="10"/>
      <c r="C123" s="11" t="s">
        <v>201</v>
      </c>
      <c r="D123" s="7">
        <v>5725</v>
      </c>
      <c r="E123" s="7"/>
      <c r="F123" s="7">
        <f>D123-E123</f>
        <v>5725</v>
      </c>
      <c r="G123" s="8"/>
      <c r="J123" s="21"/>
    </row>
    <row r="124" spans="1:7" ht="25.5">
      <c r="A124" s="9" t="s">
        <v>78</v>
      </c>
      <c r="B124" s="10" t="s">
        <v>4</v>
      </c>
      <c r="C124" s="11" t="s">
        <v>202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90</v>
      </c>
      <c r="B131" s="10" t="s">
        <v>4</v>
      </c>
      <c r="C131" s="16" t="s">
        <v>91</v>
      </c>
      <c r="D131" s="6">
        <f aca="true" t="shared" si="6" ref="D131:E133">D132</f>
        <v>0</v>
      </c>
      <c r="E131" s="6">
        <f t="shared" si="6"/>
        <v>0</v>
      </c>
      <c r="F131" s="7">
        <f t="shared" si="3"/>
        <v>0</v>
      </c>
      <c r="G131" s="8"/>
    </row>
    <row r="132" spans="1:7" ht="25.5">
      <c r="A132" s="9" t="s">
        <v>92</v>
      </c>
      <c r="B132" s="10" t="s">
        <v>4</v>
      </c>
      <c r="C132" s="11" t="s">
        <v>93</v>
      </c>
      <c r="D132" s="7">
        <f t="shared" si="6"/>
        <v>0</v>
      </c>
      <c r="E132" s="7">
        <f t="shared" si="6"/>
        <v>0</v>
      </c>
      <c r="F132" s="7">
        <f t="shared" si="3"/>
        <v>0</v>
      </c>
      <c r="G132" s="12"/>
    </row>
    <row r="133" spans="1:7" ht="12.75">
      <c r="A133" s="9" t="s">
        <v>94</v>
      </c>
      <c r="B133" s="10" t="s">
        <v>4</v>
      </c>
      <c r="C133" s="11" t="s">
        <v>95</v>
      </c>
      <c r="D133" s="7">
        <f t="shared" si="6"/>
        <v>0</v>
      </c>
      <c r="E133" s="7">
        <f t="shared" si="6"/>
        <v>0</v>
      </c>
      <c r="F133" s="7">
        <f t="shared" si="3"/>
        <v>0</v>
      </c>
      <c r="G133" s="12"/>
    </row>
    <row r="134" spans="1:7" ht="12.75">
      <c r="A134" s="9" t="s">
        <v>96</v>
      </c>
      <c r="B134" s="10" t="s">
        <v>4</v>
      </c>
      <c r="C134" s="11" t="s">
        <v>97</v>
      </c>
      <c r="D134" s="7"/>
      <c r="E134" s="7"/>
      <c r="F134" s="7"/>
      <c r="G134" s="12"/>
    </row>
    <row r="135" spans="1:7" ht="12.75" hidden="1">
      <c r="A135" s="9" t="s">
        <v>98</v>
      </c>
      <c r="B135" s="10" t="s">
        <v>4</v>
      </c>
      <c r="C135" s="11" t="s">
        <v>99</v>
      </c>
      <c r="D135" s="7"/>
      <c r="E135" s="7"/>
      <c r="F135" s="7"/>
      <c r="G135" s="8"/>
    </row>
    <row r="136" spans="1:7" ht="25.5" hidden="1">
      <c r="A136" s="9" t="s">
        <v>100</v>
      </c>
      <c r="B136" s="10" t="s">
        <v>4</v>
      </c>
      <c r="C136" s="11" t="s">
        <v>101</v>
      </c>
      <c r="D136" s="7"/>
      <c r="E136" s="7"/>
      <c r="F136" s="7"/>
      <c r="G136" s="8"/>
    </row>
    <row r="137" spans="1:7" ht="12.75" hidden="1">
      <c r="A137" s="9" t="s">
        <v>102</v>
      </c>
      <c r="B137" s="10" t="s">
        <v>4</v>
      </c>
      <c r="C137" s="11" t="s">
        <v>103</v>
      </c>
      <c r="D137" s="7"/>
      <c r="E137" s="7"/>
      <c r="F137" s="7"/>
      <c r="G137" s="8"/>
    </row>
    <row r="138" spans="1:7" ht="25.5" hidden="1">
      <c r="A138" s="9" t="s">
        <v>104</v>
      </c>
      <c r="B138" s="10" t="s">
        <v>4</v>
      </c>
      <c r="C138" s="11" t="s">
        <v>105</v>
      </c>
      <c r="D138" s="7"/>
      <c r="E138" s="7"/>
      <c r="F138" s="7"/>
      <c r="G138" s="8"/>
    </row>
    <row r="139" spans="1:7" ht="12.75">
      <c r="A139" s="9" t="s">
        <v>106</v>
      </c>
      <c r="B139" s="10" t="s">
        <v>4</v>
      </c>
      <c r="C139" s="16" t="s">
        <v>107</v>
      </c>
      <c r="D139" s="6">
        <f>D140</f>
        <v>209158</v>
      </c>
      <c r="E139" s="6">
        <f>E140</f>
        <v>0</v>
      </c>
      <c r="F139" s="6">
        <f>F140</f>
        <v>209158</v>
      </c>
      <c r="G139" s="8"/>
    </row>
    <row r="140" spans="1:7" ht="153">
      <c r="A140" s="9" t="s">
        <v>108</v>
      </c>
      <c r="B140" s="10" t="s">
        <v>4</v>
      </c>
      <c r="C140" s="11" t="s">
        <v>191</v>
      </c>
      <c r="D140" s="7">
        <f>D141</f>
        <v>209158</v>
      </c>
      <c r="E140" s="7">
        <f>E141</f>
        <v>0</v>
      </c>
      <c r="F140" s="7">
        <f>D140-E140</f>
        <v>209158</v>
      </c>
      <c r="G140" s="8"/>
    </row>
    <row r="141" spans="1:7" ht="25.5">
      <c r="A141" s="9" t="s">
        <v>75</v>
      </c>
      <c r="B141" s="10" t="s">
        <v>4</v>
      </c>
      <c r="C141" s="11" t="s">
        <v>192</v>
      </c>
      <c r="D141" s="7">
        <f>D142+D143+D144</f>
        <v>209158</v>
      </c>
      <c r="E141" s="7">
        <f>E142+E143+E144+E145</f>
        <v>0</v>
      </c>
      <c r="F141" s="7">
        <f>D141-E141</f>
        <v>209158</v>
      </c>
      <c r="G141" s="8"/>
    </row>
    <row r="142" spans="1:7" ht="12.75">
      <c r="A142" s="9" t="s">
        <v>109</v>
      </c>
      <c r="B142" s="10"/>
      <c r="C142" s="11"/>
      <c r="D142" s="7"/>
      <c r="E142" s="7"/>
      <c r="F142" s="7">
        <f>D142-E142</f>
        <v>0</v>
      </c>
      <c r="G142" s="8"/>
    </row>
    <row r="143" spans="1:7" ht="12.75">
      <c r="A143" s="9" t="s">
        <v>109</v>
      </c>
      <c r="B143" s="10"/>
      <c r="C143" s="11" t="s">
        <v>249</v>
      </c>
      <c r="D143" s="7">
        <v>180000</v>
      </c>
      <c r="E143" s="7"/>
      <c r="F143" s="7">
        <f>D143-E143</f>
        <v>180000</v>
      </c>
      <c r="G143" s="8"/>
    </row>
    <row r="144" spans="1:7" ht="12.75">
      <c r="A144" s="9" t="s">
        <v>109</v>
      </c>
      <c r="B144" s="10" t="s">
        <v>4</v>
      </c>
      <c r="C144" s="11" t="s">
        <v>238</v>
      </c>
      <c r="D144" s="7">
        <v>29158</v>
      </c>
      <c r="E144" s="7"/>
      <c r="F144" s="7">
        <f>D144-E144</f>
        <v>29158</v>
      </c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6"/>
      <c r="E146" s="6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3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 hidden="1">
      <c r="A152" s="9" t="s">
        <v>111</v>
      </c>
      <c r="B152" s="10" t="s">
        <v>4</v>
      </c>
      <c r="C152" s="11" t="s">
        <v>112</v>
      </c>
      <c r="D152" s="7"/>
      <c r="E152" s="7"/>
      <c r="F152" s="7"/>
      <c r="G152" s="8"/>
    </row>
    <row r="153" spans="1:7" ht="38.25" hidden="1">
      <c r="A153" s="9" t="s">
        <v>113</v>
      </c>
      <c r="B153" s="10" t="s">
        <v>4</v>
      </c>
      <c r="C153" s="11" t="s">
        <v>114</v>
      </c>
      <c r="D153" s="7"/>
      <c r="E153" s="7"/>
      <c r="F153" s="7"/>
      <c r="G153" s="8"/>
    </row>
    <row r="154" spans="1:7" ht="25.5" hidden="1">
      <c r="A154" s="9" t="s">
        <v>75</v>
      </c>
      <c r="B154" s="10" t="s">
        <v>4</v>
      </c>
      <c r="C154" s="11" t="s">
        <v>115</v>
      </c>
      <c r="D154" s="7"/>
      <c r="E154" s="7"/>
      <c r="F154" s="7"/>
      <c r="G154" s="8"/>
    </row>
    <row r="155" spans="1:7" ht="12.75" hidden="1">
      <c r="A155" s="9" t="s">
        <v>116</v>
      </c>
      <c r="B155" s="10" t="s">
        <v>4</v>
      </c>
      <c r="C155" s="11" t="s">
        <v>117</v>
      </c>
      <c r="D155" s="7"/>
      <c r="E155" s="7"/>
      <c r="F155" s="7"/>
      <c r="G155" s="8"/>
    </row>
    <row r="156" spans="1:7" ht="12.75" hidden="1">
      <c r="A156" s="9" t="s">
        <v>118</v>
      </c>
      <c r="B156" s="10" t="s">
        <v>4</v>
      </c>
      <c r="C156" s="11" t="s">
        <v>119</v>
      </c>
      <c r="D156" s="7"/>
      <c r="E156" s="7"/>
      <c r="F156" s="7"/>
      <c r="G156" s="8"/>
    </row>
    <row r="157" spans="1:7" ht="25.5" hidden="1">
      <c r="A157" s="9" t="s">
        <v>75</v>
      </c>
      <c r="B157" s="10" t="s">
        <v>4</v>
      </c>
      <c r="C157" s="11" t="s">
        <v>120</v>
      </c>
      <c r="D157" s="7"/>
      <c r="E157" s="7"/>
      <c r="F157" s="7"/>
      <c r="G157" s="8"/>
    </row>
    <row r="158" spans="1:7" ht="25.5" hidden="1">
      <c r="A158" s="9" t="s">
        <v>121</v>
      </c>
      <c r="B158" s="10" t="s">
        <v>4</v>
      </c>
      <c r="C158" s="11" t="s">
        <v>122</v>
      </c>
      <c r="D158" s="7"/>
      <c r="E158" s="7"/>
      <c r="F158" s="7"/>
      <c r="G158" s="8"/>
    </row>
    <row r="159" spans="1:7" ht="38.25" hidden="1">
      <c r="A159" s="9" t="s">
        <v>123</v>
      </c>
      <c r="B159" s="10" t="s">
        <v>4</v>
      </c>
      <c r="C159" s="11" t="s">
        <v>124</v>
      </c>
      <c r="D159" s="7"/>
      <c r="E159" s="7"/>
      <c r="F159" s="7"/>
      <c r="G159" s="8"/>
    </row>
    <row r="160" spans="1:7" ht="12.75" hidden="1">
      <c r="A160" s="9" t="s">
        <v>102</v>
      </c>
      <c r="B160" s="10" t="s">
        <v>4</v>
      </c>
      <c r="C160" s="11" t="s">
        <v>125</v>
      </c>
      <c r="D160" s="7"/>
      <c r="E160" s="7"/>
      <c r="F160" s="7"/>
      <c r="G160" s="8"/>
    </row>
    <row r="161" spans="1:7" ht="38.25" hidden="1">
      <c r="A161" s="9" t="s">
        <v>126</v>
      </c>
      <c r="B161" s="10" t="s">
        <v>4</v>
      </c>
      <c r="C161" s="11" t="s">
        <v>127</v>
      </c>
      <c r="D161" s="7"/>
      <c r="E161" s="7"/>
      <c r="F161" s="7"/>
      <c r="G161" s="8"/>
    </row>
    <row r="162" spans="1:7" ht="25.5" hidden="1">
      <c r="A162" s="9" t="s">
        <v>78</v>
      </c>
      <c r="B162" s="10" t="s">
        <v>4</v>
      </c>
      <c r="C162" s="11" t="s">
        <v>128</v>
      </c>
      <c r="D162" s="7"/>
      <c r="E162" s="7"/>
      <c r="F162" s="7"/>
      <c r="G162" s="8"/>
    </row>
    <row r="163" spans="1:7" ht="12.75">
      <c r="A163" s="9" t="s">
        <v>129</v>
      </c>
      <c r="B163" s="10" t="s">
        <v>4</v>
      </c>
      <c r="C163" s="11" t="s">
        <v>130</v>
      </c>
      <c r="D163" s="7"/>
      <c r="E163" s="7"/>
      <c r="F163" s="7"/>
      <c r="G163" s="8"/>
    </row>
    <row r="164" spans="1:7" ht="51">
      <c r="A164" s="9" t="s">
        <v>131</v>
      </c>
      <c r="B164" s="10" t="s">
        <v>4</v>
      </c>
      <c r="C164" s="11" t="s">
        <v>132</v>
      </c>
      <c r="D164" s="7"/>
      <c r="E164" s="7"/>
      <c r="F164" s="7"/>
      <c r="G164" s="8"/>
    </row>
    <row r="165" spans="1:7" ht="12.75">
      <c r="A165" s="9" t="s">
        <v>133</v>
      </c>
      <c r="B165" s="10" t="s">
        <v>4</v>
      </c>
      <c r="C165" s="11" t="s">
        <v>134</v>
      </c>
      <c r="D165" s="7"/>
      <c r="E165" s="7"/>
      <c r="F165" s="7"/>
      <c r="G165" s="8"/>
    </row>
    <row r="166" spans="1:7" ht="12.75">
      <c r="A166" s="9" t="s">
        <v>135</v>
      </c>
      <c r="B166" s="10" t="s">
        <v>4</v>
      </c>
      <c r="C166" s="11" t="s">
        <v>136</v>
      </c>
      <c r="D166" s="7"/>
      <c r="E166" s="7"/>
      <c r="F166" s="7"/>
      <c r="G166" s="8"/>
    </row>
    <row r="167" spans="1:7" ht="12.75">
      <c r="A167" s="9" t="s">
        <v>137</v>
      </c>
      <c r="B167" s="10" t="s">
        <v>4</v>
      </c>
      <c r="C167" s="11" t="s">
        <v>138</v>
      </c>
      <c r="D167" s="7"/>
      <c r="E167" s="7"/>
      <c r="F167" s="7"/>
      <c r="G167" s="8"/>
    </row>
    <row r="168" spans="1:7" ht="25.5">
      <c r="A168" s="9" t="s">
        <v>75</v>
      </c>
      <c r="B168" s="10" t="s">
        <v>4</v>
      </c>
      <c r="C168" s="11" t="s">
        <v>139</v>
      </c>
      <c r="D168" s="7"/>
      <c r="E168" s="7"/>
      <c r="F168" s="7"/>
      <c r="G168" s="8"/>
    </row>
    <row r="169" spans="1:7" ht="12.75">
      <c r="A169" s="9" t="s">
        <v>109</v>
      </c>
      <c r="B169" s="10" t="s">
        <v>4</v>
      </c>
      <c r="C169" s="11" t="s">
        <v>140</v>
      </c>
      <c r="D169" s="7"/>
      <c r="E169" s="7"/>
      <c r="F169" s="7"/>
      <c r="G169" s="8"/>
    </row>
    <row r="170" spans="1:7" ht="25.5">
      <c r="A170" s="9" t="s">
        <v>78</v>
      </c>
      <c r="B170" s="10" t="s">
        <v>4</v>
      </c>
      <c r="C170" s="11" t="s">
        <v>141</v>
      </c>
      <c r="D170" s="7"/>
      <c r="E170" s="7"/>
      <c r="F170" s="7"/>
      <c r="G170" s="8"/>
    </row>
    <row r="171" spans="1:7" ht="12.75">
      <c r="A171" s="9" t="s">
        <v>142</v>
      </c>
      <c r="B171" s="10" t="s">
        <v>4</v>
      </c>
      <c r="C171" s="16" t="s">
        <v>143</v>
      </c>
      <c r="D171" s="6">
        <f>D172+D179+D185+D189+D192</f>
        <v>419464</v>
      </c>
      <c r="E171" s="6">
        <f>E172+E179+E185+E189+E192</f>
        <v>49732</v>
      </c>
      <c r="F171" s="6">
        <f>F172+F179+F185+F189+F192</f>
        <v>369732</v>
      </c>
      <c r="G171" s="8">
        <f>E171/D171*100</f>
        <v>11.85608300116339</v>
      </c>
    </row>
    <row r="172" spans="1:7" ht="12.75">
      <c r="A172" s="9" t="s">
        <v>144</v>
      </c>
      <c r="B172" s="10" t="s">
        <v>4</v>
      </c>
      <c r="C172" s="16" t="s">
        <v>193</v>
      </c>
      <c r="D172" s="6">
        <f>D173</f>
        <v>99464</v>
      </c>
      <c r="E172" s="6">
        <f>E173</f>
        <v>49732</v>
      </c>
      <c r="F172" s="6">
        <f>D172-E172</f>
        <v>49732</v>
      </c>
      <c r="G172" s="8">
        <f>E172/D172*100</f>
        <v>50</v>
      </c>
    </row>
    <row r="173" spans="1:7" ht="25.5">
      <c r="A173" s="9" t="s">
        <v>75</v>
      </c>
      <c r="B173" s="10" t="s">
        <v>4</v>
      </c>
      <c r="C173" s="11" t="s">
        <v>194</v>
      </c>
      <c r="D173" s="7">
        <f>D174+D175+D176+D177+D178</f>
        <v>99464</v>
      </c>
      <c r="E173" s="7">
        <f>E174+E175+E176+E177+E178</f>
        <v>49732</v>
      </c>
      <c r="F173" s="7">
        <f>D173-E173</f>
        <v>49732</v>
      </c>
      <c r="G173" s="8">
        <f>E173/D173*100</f>
        <v>50</v>
      </c>
    </row>
    <row r="174" spans="1:7" ht="12.75">
      <c r="A174" s="9" t="s">
        <v>145</v>
      </c>
      <c r="B174" s="10" t="s">
        <v>4</v>
      </c>
      <c r="C174" s="11" t="s">
        <v>239</v>
      </c>
      <c r="D174" s="7">
        <v>99464</v>
      </c>
      <c r="E174" s="7">
        <v>49732</v>
      </c>
      <c r="F174" s="7">
        <f>D174-E174</f>
        <v>49732</v>
      </c>
      <c r="G174" s="8"/>
    </row>
    <row r="175" spans="1:7" ht="12.75">
      <c r="A175" s="9" t="s">
        <v>145</v>
      </c>
      <c r="B175" s="10" t="s">
        <v>4</v>
      </c>
      <c r="C175" s="11"/>
      <c r="D175" s="7"/>
      <c r="E175" s="7"/>
      <c r="F175" s="7"/>
      <c r="G175" s="8"/>
    </row>
    <row r="176" spans="1:7" ht="12.75">
      <c r="A176" s="9"/>
      <c r="B176" s="10"/>
      <c r="C176" s="13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38.25" hidden="1">
      <c r="A179" s="9" t="s">
        <v>146</v>
      </c>
      <c r="B179" s="10" t="s">
        <v>4</v>
      </c>
      <c r="C179" s="16" t="s">
        <v>147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75</v>
      </c>
      <c r="B180" s="10" t="s">
        <v>4</v>
      </c>
      <c r="C180" s="11" t="s">
        <v>148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149</v>
      </c>
      <c r="B181" s="10" t="s">
        <v>4</v>
      </c>
      <c r="C181" s="11" t="s">
        <v>150</v>
      </c>
      <c r="D181" s="7"/>
      <c r="E181" s="7"/>
      <c r="F181" s="7"/>
      <c r="G181" s="8"/>
    </row>
    <row r="182" spans="1:7" ht="25.5" hidden="1">
      <c r="A182" s="9" t="s">
        <v>78</v>
      </c>
      <c r="B182" s="10" t="s">
        <v>4</v>
      </c>
      <c r="C182" s="11" t="s">
        <v>151</v>
      </c>
      <c r="D182" s="7"/>
      <c r="E182" s="7"/>
      <c r="F182" s="7"/>
      <c r="G182" s="8">
        <v>100</v>
      </c>
    </row>
    <row r="183" spans="1:7" ht="25.5" hidden="1">
      <c r="A183" s="9" t="s">
        <v>78</v>
      </c>
      <c r="B183" s="10" t="s">
        <v>4</v>
      </c>
      <c r="C183" s="11" t="s">
        <v>152</v>
      </c>
      <c r="D183" s="7"/>
      <c r="E183" s="7"/>
      <c r="F183" s="7"/>
      <c r="G183" s="8"/>
    </row>
    <row r="184" spans="1:7" ht="25.5" hidden="1">
      <c r="A184" s="9" t="s">
        <v>78</v>
      </c>
      <c r="B184" s="10" t="s">
        <v>4</v>
      </c>
      <c r="C184" s="11" t="s">
        <v>153</v>
      </c>
      <c r="D184" s="7"/>
      <c r="E184" s="7"/>
      <c r="F184" s="7"/>
      <c r="G184" s="8"/>
    </row>
    <row r="185" spans="1:7" ht="12.75" hidden="1">
      <c r="A185" s="9" t="s">
        <v>154</v>
      </c>
      <c r="B185" s="10" t="s">
        <v>4</v>
      </c>
      <c r="C185" s="16" t="s">
        <v>155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75</v>
      </c>
      <c r="B186" s="10" t="s">
        <v>4</v>
      </c>
      <c r="C186" s="11" t="s">
        <v>156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110</v>
      </c>
      <c r="B187" s="10" t="s">
        <v>4</v>
      </c>
      <c r="C187" s="11" t="s">
        <v>157</v>
      </c>
      <c r="D187" s="7"/>
      <c r="E187" s="7"/>
      <c r="F187" s="7"/>
      <c r="G187" s="8"/>
    </row>
    <row r="188" spans="1:7" ht="25.5" hidden="1">
      <c r="A188" s="9" t="s">
        <v>78</v>
      </c>
      <c r="B188" s="10" t="s">
        <v>4</v>
      </c>
      <c r="C188" s="11" t="s">
        <v>158</v>
      </c>
      <c r="D188" s="7"/>
      <c r="E188" s="7"/>
      <c r="F188" s="7"/>
      <c r="G188" s="8"/>
    </row>
    <row r="189" spans="1:7" ht="12.75" hidden="1">
      <c r="A189" s="9" t="s">
        <v>159</v>
      </c>
      <c r="B189" s="10" t="s">
        <v>4</v>
      </c>
      <c r="C189" s="16" t="s">
        <v>160</v>
      </c>
      <c r="D189" s="6">
        <f aca="true" t="shared" si="7" ref="D189:F190">D190</f>
        <v>0</v>
      </c>
      <c r="E189" s="6">
        <f t="shared" si="7"/>
        <v>0</v>
      </c>
      <c r="F189" s="6">
        <f t="shared" si="7"/>
        <v>0</v>
      </c>
      <c r="G189" s="8"/>
    </row>
    <row r="190" spans="1:7" ht="25.5" hidden="1">
      <c r="A190" s="9" t="s">
        <v>75</v>
      </c>
      <c r="B190" s="10" t="s">
        <v>4</v>
      </c>
      <c r="C190" s="11" t="s">
        <v>161</v>
      </c>
      <c r="D190" s="7">
        <f t="shared" si="7"/>
        <v>0</v>
      </c>
      <c r="E190" s="7">
        <f t="shared" si="7"/>
        <v>0</v>
      </c>
      <c r="F190" s="7">
        <f t="shared" si="7"/>
        <v>0</v>
      </c>
      <c r="G190" s="8"/>
    </row>
    <row r="191" spans="1:7" ht="25.5" hidden="1">
      <c r="A191" s="9" t="s">
        <v>162</v>
      </c>
      <c r="B191" s="10" t="s">
        <v>4</v>
      </c>
      <c r="C191" s="11" t="s">
        <v>163</v>
      </c>
      <c r="D191" s="7"/>
      <c r="E191" s="7"/>
      <c r="F191" s="7"/>
      <c r="G191" s="8"/>
    </row>
    <row r="192" spans="1:7" ht="25.5">
      <c r="A192" s="3" t="s">
        <v>164</v>
      </c>
      <c r="B192" s="4" t="s">
        <v>4</v>
      </c>
      <c r="C192" s="16" t="s">
        <v>165</v>
      </c>
      <c r="D192" s="6">
        <f>D193</f>
        <v>320000</v>
      </c>
      <c r="E192" s="6">
        <f>E193</f>
        <v>0</v>
      </c>
      <c r="F192" s="6">
        <f>D192-E192</f>
        <v>320000</v>
      </c>
      <c r="G192" s="8">
        <f>E192/D192*100</f>
        <v>0</v>
      </c>
    </row>
    <row r="193" spans="1:7" ht="25.5">
      <c r="A193" s="9" t="s">
        <v>75</v>
      </c>
      <c r="B193" s="10" t="s">
        <v>4</v>
      </c>
      <c r="C193" s="11" t="s">
        <v>166</v>
      </c>
      <c r="D193" s="6">
        <f>D194+D195+D196+D197+D198+D199+D200+D201</f>
        <v>320000</v>
      </c>
      <c r="E193" s="6">
        <f>E194+E195+E196+E197+E198+E199+E200+E201+E202+E203+E204+E205+E206+E207+E208</f>
        <v>0</v>
      </c>
      <c r="F193" s="7">
        <f>D193-E193</f>
        <v>320000</v>
      </c>
      <c r="G193" s="8">
        <f>E193/D193*100</f>
        <v>0</v>
      </c>
    </row>
    <row r="194" spans="1:7" ht="12.75">
      <c r="A194" s="9" t="s">
        <v>96</v>
      </c>
      <c r="B194" s="10" t="s">
        <v>4</v>
      </c>
      <c r="C194" s="11" t="s">
        <v>167</v>
      </c>
      <c r="D194" s="7"/>
      <c r="E194" s="7"/>
      <c r="F194" s="7">
        <f aca="true" t="shared" si="8" ref="F194:F257">D194-E194</f>
        <v>0</v>
      </c>
      <c r="G194" s="8"/>
    </row>
    <row r="195" spans="1:7" ht="25.5">
      <c r="A195" s="9" t="s">
        <v>78</v>
      </c>
      <c r="B195" s="10" t="s">
        <v>4</v>
      </c>
      <c r="C195" s="13" t="s">
        <v>168</v>
      </c>
      <c r="D195" s="7"/>
      <c r="E195" s="7"/>
      <c r="F195" s="7">
        <f t="shared" si="8"/>
        <v>0</v>
      </c>
      <c r="G195" s="8"/>
    </row>
    <row r="196" spans="1:7" ht="25.5">
      <c r="A196" s="9" t="s">
        <v>78</v>
      </c>
      <c r="B196" s="10" t="s">
        <v>4</v>
      </c>
      <c r="C196" s="13" t="s">
        <v>169</v>
      </c>
      <c r="D196" s="7"/>
      <c r="E196" s="7"/>
      <c r="F196" s="7">
        <f t="shared" si="8"/>
        <v>0</v>
      </c>
      <c r="G196" s="8"/>
    </row>
    <row r="197" spans="1:7" ht="25.5">
      <c r="A197" s="9" t="s">
        <v>78</v>
      </c>
      <c r="B197" s="10" t="s">
        <v>4</v>
      </c>
      <c r="C197" s="13" t="s">
        <v>170</v>
      </c>
      <c r="D197" s="7"/>
      <c r="E197" s="7"/>
      <c r="F197" s="7"/>
      <c r="G197" s="8"/>
    </row>
    <row r="198" spans="1:7" ht="25.5">
      <c r="A198" s="9" t="s">
        <v>78</v>
      </c>
      <c r="B198" s="10" t="s">
        <v>4</v>
      </c>
      <c r="C198" s="13" t="s">
        <v>171</v>
      </c>
      <c r="D198" s="7"/>
      <c r="E198" s="7"/>
      <c r="F198" s="7"/>
      <c r="G198" s="8"/>
    </row>
    <row r="199" spans="1:7" ht="25.5">
      <c r="A199" s="9" t="s">
        <v>78</v>
      </c>
      <c r="B199" s="10" t="s">
        <v>4</v>
      </c>
      <c r="C199" s="13" t="s">
        <v>252</v>
      </c>
      <c r="D199" s="7">
        <v>100000</v>
      </c>
      <c r="E199" s="7"/>
      <c r="F199" s="7">
        <f t="shared" si="8"/>
        <v>100000</v>
      </c>
      <c r="G199" s="8"/>
    </row>
    <row r="200" spans="1:7" ht="25.5">
      <c r="A200" s="9" t="s">
        <v>78</v>
      </c>
      <c r="B200" s="10"/>
      <c r="C200" s="13" t="s">
        <v>251</v>
      </c>
      <c r="D200" s="7">
        <v>50000</v>
      </c>
      <c r="E200" s="7"/>
      <c r="F200" s="7">
        <f t="shared" si="8"/>
        <v>50000</v>
      </c>
      <c r="G200" s="8"/>
    </row>
    <row r="201" spans="1:7" ht="25.5">
      <c r="A201" s="9" t="s">
        <v>78</v>
      </c>
      <c r="B201" s="10"/>
      <c r="C201" s="13" t="s">
        <v>250</v>
      </c>
      <c r="D201" s="7">
        <v>170000</v>
      </c>
      <c r="E201" s="7"/>
      <c r="F201" s="7">
        <f t="shared" si="8"/>
        <v>170000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8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8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8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8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8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8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8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8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8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8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8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8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8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8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8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8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8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8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8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8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8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8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8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8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8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8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8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8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8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8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8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8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8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8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8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8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8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8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8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8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8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8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8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8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8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8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8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8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8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8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8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8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8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8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8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8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174</v>
      </c>
      <c r="B261" s="4" t="s">
        <v>175</v>
      </c>
      <c r="C261" s="5" t="s">
        <v>4</v>
      </c>
      <c r="D261" s="6"/>
      <c r="E261" s="6"/>
      <c r="F261" s="6"/>
      <c r="G261" s="8"/>
    </row>
    <row r="262" spans="1:7" ht="12.75">
      <c r="A262" s="3" t="s">
        <v>176</v>
      </c>
      <c r="B262" s="4" t="s">
        <v>177</v>
      </c>
      <c r="C262" s="5" t="s">
        <v>178</v>
      </c>
      <c r="D262" s="6"/>
      <c r="E262" s="6">
        <v>45321.1</v>
      </c>
      <c r="F262" s="6"/>
      <c r="G262" s="8"/>
    </row>
    <row r="263" spans="1:7" ht="12.75">
      <c r="A263" s="3" t="s">
        <v>179</v>
      </c>
      <c r="B263" s="4" t="s">
        <v>180</v>
      </c>
      <c r="C263" s="5" t="s">
        <v>181</v>
      </c>
      <c r="D263" s="6"/>
      <c r="E263" s="6">
        <f>E262+E10-E68</f>
        <v>109554.92999999993</v>
      </c>
      <c r="F263" s="6"/>
      <c r="G263" s="8"/>
    </row>
    <row r="264" spans="1:7" ht="12.75">
      <c r="A264" s="3" t="s">
        <v>182</v>
      </c>
      <c r="B264" s="4" t="s">
        <v>183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184</v>
      </c>
      <c r="E266" s="17"/>
      <c r="F266" s="17"/>
      <c r="G266" s="17"/>
    </row>
    <row r="267" spans="1:8" ht="12.75">
      <c r="A267" s="22" t="s">
        <v>185</v>
      </c>
      <c r="B267" s="23"/>
      <c r="C267" s="23"/>
      <c r="D267" s="23"/>
      <c r="E267" s="23"/>
      <c r="F267" s="23"/>
      <c r="G267" s="23"/>
      <c r="H267" s="23"/>
    </row>
    <row r="268" spans="1:8" ht="12.75">
      <c r="A268" s="18" t="s">
        <v>186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1:G1"/>
    <mergeCell ref="A2:G2"/>
    <mergeCell ref="A3:G3"/>
    <mergeCell ref="A4:G4"/>
    <mergeCell ref="A267:H267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/>
      <c r="B68" s="4"/>
      <c r="C68" s="5"/>
      <c r="D68" s="6"/>
      <c r="E68" s="6"/>
      <c r="F68" s="6"/>
      <c r="G68" s="8"/>
    </row>
    <row r="69" spans="1:7" ht="12.75">
      <c r="A69" s="9"/>
      <c r="B69" s="10"/>
      <c r="C69" s="11"/>
      <c r="D69" s="6"/>
      <c r="E69" s="6"/>
      <c r="F69" s="6"/>
      <c r="G69" s="8"/>
    </row>
    <row r="70" spans="1:7" ht="12.75">
      <c r="A70" s="9"/>
      <c r="B70" s="10"/>
      <c r="C70" s="14"/>
      <c r="D70" s="7"/>
      <c r="E70" s="7"/>
      <c r="F70" s="7"/>
      <c r="G70" s="12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6"/>
      <c r="E74" s="6"/>
      <c r="F74" s="6"/>
      <c r="G74" s="8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3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8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 hidden="1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8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15"/>
      <c r="E110" s="15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/>
      <c r="B112" s="4"/>
      <c r="C112" s="16"/>
      <c r="D112" s="6"/>
      <c r="E112" s="6"/>
      <c r="F112" s="7"/>
      <c r="G112" s="8"/>
    </row>
    <row r="113" spans="1:7" ht="12.75">
      <c r="A113" s="9"/>
      <c r="B113" s="10"/>
      <c r="C113" s="11"/>
      <c r="D113" s="7"/>
      <c r="E113" s="7"/>
      <c r="F113" s="7"/>
      <c r="G113" s="12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6"/>
      <c r="D116" s="6"/>
      <c r="E116" s="6"/>
      <c r="F116" s="6"/>
      <c r="G116" s="8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8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/>
      <c r="B132" s="10"/>
      <c r="C132" s="16"/>
      <c r="D132" s="6"/>
      <c r="E132" s="6"/>
      <c r="F132" s="7"/>
      <c r="G132" s="8"/>
    </row>
    <row r="133" spans="1:7" ht="30" customHeight="1">
      <c r="A133" s="9"/>
      <c r="B133" s="10"/>
      <c r="C133" s="11"/>
      <c r="D133" s="7"/>
      <c r="E133" s="7"/>
      <c r="F133" s="7"/>
      <c r="G133" s="8"/>
    </row>
    <row r="134" spans="1:7" ht="28.5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12.75" hidden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>
      <c r="A140" s="9"/>
      <c r="B140" s="10"/>
      <c r="C140" s="16"/>
      <c r="D140" s="6"/>
      <c r="E140" s="6"/>
      <c r="F140" s="6"/>
      <c r="G140" s="8"/>
    </row>
    <row r="141" spans="1:7" ht="12.75">
      <c r="A141" s="9"/>
      <c r="B141" s="10"/>
      <c r="C141" s="11"/>
      <c r="D141" s="7"/>
      <c r="E141" s="7"/>
      <c r="F141" s="7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6"/>
      <c r="E147" s="6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>
      <c r="A152" s="9"/>
      <c r="B152" s="10"/>
      <c r="C152" s="13"/>
      <c r="D152" s="7"/>
      <c r="E152" s="7"/>
      <c r="F152" s="7"/>
      <c r="G152" s="8"/>
    </row>
    <row r="153" spans="1:7" ht="12.75" hidden="1">
      <c r="A153" s="9"/>
      <c r="B153" s="10"/>
      <c r="C153" s="11"/>
      <c r="D153" s="7"/>
      <c r="E153" s="7"/>
      <c r="F153" s="7"/>
      <c r="G153" s="8"/>
    </row>
    <row r="154" spans="1:7" ht="12.75" hidden="1">
      <c r="A154" s="9"/>
      <c r="B154" s="10"/>
      <c r="C154" s="11"/>
      <c r="D154" s="7"/>
      <c r="E154" s="7"/>
      <c r="F154" s="7"/>
      <c r="G154" s="8"/>
    </row>
    <row r="155" spans="1:7" ht="12.75" hidden="1">
      <c r="A155" s="9"/>
      <c r="B155" s="10"/>
      <c r="C155" s="11"/>
      <c r="D155" s="7"/>
      <c r="E155" s="7"/>
      <c r="F155" s="7"/>
      <c r="G155" s="8"/>
    </row>
    <row r="156" spans="1:7" ht="12.75" hidden="1">
      <c r="A156" s="9"/>
      <c r="B156" s="10"/>
      <c r="C156" s="11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>
      <c r="A164" s="9"/>
      <c r="B164" s="10"/>
      <c r="C164" s="11"/>
      <c r="D164" s="7"/>
      <c r="E164" s="7"/>
      <c r="F164" s="7"/>
      <c r="G164" s="8"/>
    </row>
    <row r="165" spans="1:7" ht="12.75">
      <c r="A165" s="9"/>
      <c r="B165" s="10"/>
      <c r="C165" s="11"/>
      <c r="D165" s="7"/>
      <c r="E165" s="7"/>
      <c r="F165" s="7"/>
      <c r="G165" s="8"/>
    </row>
    <row r="166" spans="1:7" ht="12.75">
      <c r="A166" s="9"/>
      <c r="B166" s="10"/>
      <c r="C166" s="11"/>
      <c r="D166" s="7"/>
      <c r="E166" s="7"/>
      <c r="F166" s="7"/>
      <c r="G166" s="8"/>
    </row>
    <row r="167" spans="1:7" ht="12.75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6"/>
      <c r="D172" s="6"/>
      <c r="E172" s="6"/>
      <c r="F172" s="6"/>
      <c r="G172" s="8"/>
    </row>
    <row r="173" spans="1:7" ht="12.75">
      <c r="A173" s="9"/>
      <c r="B173" s="10"/>
      <c r="C173" s="16"/>
      <c r="D173" s="6"/>
      <c r="E173" s="6"/>
      <c r="F173" s="6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12.75">
      <c r="A179" s="9"/>
      <c r="B179" s="10"/>
      <c r="C179" s="13"/>
      <c r="D179" s="7"/>
      <c r="E179" s="7"/>
      <c r="F179" s="7"/>
      <c r="G179" s="8"/>
    </row>
    <row r="180" spans="1:7" ht="12.75" hidden="1">
      <c r="A180" s="9"/>
      <c r="B180" s="10"/>
      <c r="C180" s="16"/>
      <c r="D180" s="6"/>
      <c r="E180" s="6"/>
      <c r="F180" s="6"/>
      <c r="G180" s="8"/>
    </row>
    <row r="181" spans="1:7" ht="12.75" hidden="1">
      <c r="A181" s="9"/>
      <c r="B181" s="10"/>
      <c r="C181" s="11"/>
      <c r="D181" s="7"/>
      <c r="E181" s="7"/>
      <c r="F181" s="7"/>
      <c r="G181" s="8"/>
    </row>
    <row r="182" spans="1:7" ht="12.75" hidden="1">
      <c r="A182" s="9"/>
      <c r="B182" s="10"/>
      <c r="C182" s="11"/>
      <c r="D182" s="7"/>
      <c r="E182" s="7"/>
      <c r="F182" s="7"/>
      <c r="G182" s="8"/>
    </row>
    <row r="183" spans="1:7" ht="12.75" hidden="1">
      <c r="A183" s="9"/>
      <c r="B183" s="10"/>
      <c r="C183" s="11"/>
      <c r="D183" s="7"/>
      <c r="E183" s="7"/>
      <c r="F183" s="7"/>
      <c r="G183" s="8"/>
    </row>
    <row r="184" spans="1:7" ht="12.75" hidden="1">
      <c r="A184" s="9"/>
      <c r="B184" s="10"/>
      <c r="C184" s="11"/>
      <c r="D184" s="7"/>
      <c r="E184" s="7"/>
      <c r="F184" s="7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6"/>
      <c r="D186" s="6"/>
      <c r="E186" s="6"/>
      <c r="F186" s="6"/>
      <c r="G186" s="8"/>
    </row>
    <row r="187" spans="1:7" ht="12.75" hidden="1">
      <c r="A187" s="9"/>
      <c r="B187" s="10"/>
      <c r="C187" s="11"/>
      <c r="D187" s="15"/>
      <c r="E187" s="15"/>
      <c r="F187" s="15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6"/>
      <c r="D190" s="6"/>
      <c r="E190" s="6"/>
      <c r="F190" s="6"/>
      <c r="G190" s="8"/>
    </row>
    <row r="191" spans="1:7" ht="12.75" hidden="1">
      <c r="A191" s="9"/>
      <c r="B191" s="10"/>
      <c r="C191" s="11"/>
      <c r="D191" s="7"/>
      <c r="E191" s="7"/>
      <c r="F191" s="7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>
      <c r="A193" s="3"/>
      <c r="B193" s="4"/>
      <c r="C193" s="16"/>
      <c r="D193" s="6"/>
      <c r="E193" s="6"/>
      <c r="F193" s="6"/>
      <c r="G193" s="8"/>
    </row>
    <row r="194" spans="1:7" ht="12.75">
      <c r="A194" s="9"/>
      <c r="B194" s="10"/>
      <c r="C194" s="11"/>
      <c r="D194" s="6"/>
      <c r="E194" s="6"/>
      <c r="F194" s="7"/>
      <c r="G194" s="8"/>
    </row>
    <row r="195" spans="1:7" ht="12.75">
      <c r="A195" s="9"/>
      <c r="B195" s="10"/>
      <c r="C195" s="11"/>
      <c r="D195" s="7"/>
      <c r="E195" s="7"/>
      <c r="F195" s="7"/>
      <c r="G195" s="8"/>
    </row>
    <row r="196" spans="1:7" ht="12.75">
      <c r="A196" s="9"/>
      <c r="B196" s="10"/>
      <c r="C196" s="13"/>
      <c r="D196" s="7"/>
      <c r="E196" s="7"/>
      <c r="F196" s="7"/>
      <c r="G196" s="8"/>
    </row>
    <row r="197" spans="1:7" ht="12.75">
      <c r="A197" s="9"/>
      <c r="B197" s="10"/>
      <c r="C197" s="13"/>
      <c r="D197" s="7"/>
      <c r="E197" s="7"/>
      <c r="F197" s="7"/>
      <c r="G197" s="8"/>
    </row>
    <row r="198" spans="1:7" ht="12.75">
      <c r="A198" s="9"/>
      <c r="B198" s="10"/>
      <c r="C198" s="13"/>
      <c r="D198" s="7"/>
      <c r="E198" s="7"/>
      <c r="F198" s="7"/>
      <c r="G198" s="8"/>
    </row>
    <row r="199" spans="1:7" ht="12.75">
      <c r="A199" s="9"/>
      <c r="B199" s="10"/>
      <c r="C199" s="13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 hidden="1">
      <c r="A203" s="9"/>
      <c r="B203" s="10"/>
      <c r="C203" s="13"/>
      <c r="D203" s="7"/>
      <c r="E203" s="7"/>
      <c r="F203" s="7"/>
      <c r="G203" s="8"/>
    </row>
    <row r="204" spans="1:7" ht="12.75" hidden="1">
      <c r="A204" s="9"/>
      <c r="B204" s="10"/>
      <c r="C204" s="13"/>
      <c r="D204" s="7"/>
      <c r="E204" s="7"/>
      <c r="F204" s="7"/>
      <c r="G204" s="8"/>
    </row>
    <row r="205" spans="1:7" ht="12.75" hidden="1">
      <c r="A205" s="9"/>
      <c r="B205" s="10"/>
      <c r="C205" s="13"/>
      <c r="D205" s="7"/>
      <c r="E205" s="7"/>
      <c r="F205" s="7"/>
      <c r="G205" s="8"/>
    </row>
    <row r="206" spans="1:7" ht="12.75" hidden="1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1"/>
      <c r="D210" s="7"/>
      <c r="E210" s="7"/>
      <c r="F210" s="7"/>
      <c r="G210" s="8"/>
    </row>
    <row r="211" spans="1:7" ht="12.75" hidden="1">
      <c r="A211" s="9"/>
      <c r="B211" s="10"/>
      <c r="C211" s="11"/>
      <c r="D211" s="7"/>
      <c r="E211" s="7"/>
      <c r="F211" s="7"/>
      <c r="G211" s="8"/>
    </row>
    <row r="212" spans="1:7" ht="12.75" hidden="1">
      <c r="A212" s="9"/>
      <c r="B212" s="10"/>
      <c r="C212" s="11"/>
      <c r="D212" s="7"/>
      <c r="E212" s="7"/>
      <c r="F212" s="7"/>
      <c r="G212" s="8"/>
    </row>
    <row r="213" spans="1:7" ht="12.75" hidden="1">
      <c r="A213" s="9"/>
      <c r="B213" s="10"/>
      <c r="C213" s="11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3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1"/>
      <c r="D227" s="7"/>
      <c r="E227" s="7"/>
      <c r="F227" s="7"/>
      <c r="G227" s="8"/>
    </row>
    <row r="228" spans="1:7" ht="12.75" hidden="1">
      <c r="A228" s="9"/>
      <c r="B228" s="10"/>
      <c r="C228" s="11"/>
      <c r="D228" s="7"/>
      <c r="E228" s="7"/>
      <c r="F228" s="7"/>
      <c r="G228" s="8"/>
    </row>
    <row r="229" spans="1:7" ht="12.75" hidden="1">
      <c r="A229" s="9"/>
      <c r="B229" s="10"/>
      <c r="C229" s="11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1"/>
      <c r="D239" s="7"/>
      <c r="E239" s="7"/>
      <c r="F239" s="7"/>
      <c r="G239" s="8"/>
    </row>
    <row r="240" spans="1:7" ht="12.75" hidden="1">
      <c r="A240" s="9"/>
      <c r="B240" s="10"/>
      <c r="C240" s="11"/>
      <c r="D240" s="7"/>
      <c r="E240" s="7"/>
      <c r="F240" s="7"/>
      <c r="G240" s="8"/>
    </row>
    <row r="241" spans="1:7" ht="12.75" hidden="1">
      <c r="A241" s="9"/>
      <c r="B241" s="10"/>
      <c r="C241" s="11"/>
      <c r="D241" s="7"/>
      <c r="E241" s="7"/>
      <c r="F241" s="7"/>
      <c r="G241" s="8"/>
    </row>
    <row r="242" spans="1:7" ht="12.75" hidden="1">
      <c r="A242" s="9"/>
      <c r="B242" s="10"/>
      <c r="C242" s="11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3"/>
      <c r="B251" s="4"/>
      <c r="C251" s="5"/>
      <c r="D251" s="6"/>
      <c r="E251" s="6"/>
      <c r="F251" s="7"/>
      <c r="G251" s="8"/>
    </row>
    <row r="252" spans="1:7" ht="12.75" hidden="1">
      <c r="A252" s="3"/>
      <c r="B252" s="4"/>
      <c r="C252" s="5"/>
      <c r="D252" s="6"/>
      <c r="E252" s="6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>
      <c r="A262" s="3"/>
      <c r="B262" s="4"/>
      <c r="C262" s="5"/>
      <c r="D262" s="6"/>
      <c r="E262" s="6"/>
      <c r="F262" s="6"/>
      <c r="G262" s="8"/>
    </row>
    <row r="263" spans="1:7" ht="12.75">
      <c r="A263" s="3"/>
      <c r="B263" s="4"/>
      <c r="C263" s="5"/>
      <c r="D263" s="6"/>
      <c r="E263" s="6"/>
      <c r="F263" s="6"/>
      <c r="G263" s="8"/>
    </row>
    <row r="264" spans="1:7" ht="12.75">
      <c r="A264" s="3"/>
      <c r="B264" s="4"/>
      <c r="C264" s="5"/>
      <c r="D264" s="6"/>
      <c r="E264" s="6"/>
      <c r="F264" s="6"/>
      <c r="G264" s="8"/>
    </row>
    <row r="265" spans="1:7" ht="12.75">
      <c r="A265" s="3"/>
      <c r="B265" s="4"/>
      <c r="C265" s="5"/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/>
      <c r="E267" s="17"/>
      <c r="F267" s="17"/>
      <c r="G267" s="17"/>
    </row>
    <row r="268" spans="1:8" ht="12.75">
      <c r="A268" s="22"/>
      <c r="B268" s="23"/>
      <c r="C268" s="23"/>
      <c r="D268" s="23"/>
      <c r="E268" s="23"/>
      <c r="F268" s="23"/>
      <c r="G268" s="23"/>
      <c r="H268" s="23"/>
    </row>
    <row r="269" spans="1:8" ht="12.75">
      <c r="A269" s="18"/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H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/>
      <c r="B68" s="4"/>
      <c r="C68" s="5"/>
      <c r="D68" s="6"/>
      <c r="E68" s="6"/>
      <c r="F68" s="6"/>
      <c r="G68" s="8"/>
    </row>
    <row r="69" spans="1:7" ht="12.75">
      <c r="A69" s="9"/>
      <c r="B69" s="10"/>
      <c r="C69" s="11"/>
      <c r="D69" s="6"/>
      <c r="E69" s="6"/>
      <c r="F69" s="6"/>
      <c r="G69" s="8"/>
    </row>
    <row r="70" spans="1:7" ht="12.75">
      <c r="A70" s="9"/>
      <c r="B70" s="10"/>
      <c r="C70" s="14"/>
      <c r="D70" s="7"/>
      <c r="E70" s="7"/>
      <c r="F70" s="7"/>
      <c r="G70" s="12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6"/>
      <c r="E74" s="6"/>
      <c r="F74" s="6"/>
      <c r="G74" s="8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3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8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 hidden="1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8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15"/>
      <c r="E110" s="15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/>
      <c r="B112" s="4"/>
      <c r="C112" s="16"/>
      <c r="D112" s="6"/>
      <c r="E112" s="6"/>
      <c r="F112" s="7"/>
      <c r="G112" s="8"/>
    </row>
    <row r="113" spans="1:7" ht="12.75">
      <c r="A113" s="9"/>
      <c r="B113" s="10"/>
      <c r="C113" s="11"/>
      <c r="D113" s="7"/>
      <c r="E113" s="7"/>
      <c r="F113" s="7"/>
      <c r="G113" s="12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6"/>
      <c r="D116" s="6"/>
      <c r="E116" s="6"/>
      <c r="F116" s="6"/>
      <c r="G116" s="8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8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/>
      <c r="B132" s="10"/>
      <c r="C132" s="16"/>
      <c r="D132" s="6"/>
      <c r="E132" s="6"/>
      <c r="F132" s="7"/>
      <c r="G132" s="8"/>
    </row>
    <row r="133" spans="1:7" ht="30" customHeight="1">
      <c r="A133" s="9"/>
      <c r="B133" s="10"/>
      <c r="C133" s="11"/>
      <c r="D133" s="7"/>
      <c r="E133" s="7"/>
      <c r="F133" s="7"/>
      <c r="G133" s="8"/>
    </row>
    <row r="134" spans="1:7" ht="28.5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12.75" hidden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>
      <c r="A140" s="9"/>
      <c r="B140" s="10"/>
      <c r="C140" s="16"/>
      <c r="D140" s="6"/>
      <c r="E140" s="6"/>
      <c r="F140" s="6"/>
      <c r="G140" s="8"/>
    </row>
    <row r="141" spans="1:7" ht="12.75">
      <c r="A141" s="9"/>
      <c r="B141" s="10"/>
      <c r="C141" s="11"/>
      <c r="D141" s="7"/>
      <c r="E141" s="7"/>
      <c r="F141" s="7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6"/>
      <c r="E147" s="6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>
      <c r="A152" s="9"/>
      <c r="B152" s="10"/>
      <c r="C152" s="13"/>
      <c r="D152" s="7"/>
      <c r="E152" s="7"/>
      <c r="F152" s="7"/>
      <c r="G152" s="8"/>
    </row>
    <row r="153" spans="1:7" ht="12.75" hidden="1">
      <c r="A153" s="9"/>
      <c r="B153" s="10"/>
      <c r="C153" s="11"/>
      <c r="D153" s="7"/>
      <c r="E153" s="7"/>
      <c r="F153" s="7"/>
      <c r="G153" s="8"/>
    </row>
    <row r="154" spans="1:7" ht="12.75" hidden="1">
      <c r="A154" s="9"/>
      <c r="B154" s="10"/>
      <c r="C154" s="11"/>
      <c r="D154" s="7"/>
      <c r="E154" s="7"/>
      <c r="F154" s="7"/>
      <c r="G154" s="8"/>
    </row>
    <row r="155" spans="1:7" ht="12.75" hidden="1">
      <c r="A155" s="9"/>
      <c r="B155" s="10"/>
      <c r="C155" s="11"/>
      <c r="D155" s="7"/>
      <c r="E155" s="7"/>
      <c r="F155" s="7"/>
      <c r="G155" s="8"/>
    </row>
    <row r="156" spans="1:7" ht="12.75" hidden="1">
      <c r="A156" s="9"/>
      <c r="B156" s="10"/>
      <c r="C156" s="11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>
      <c r="A164" s="9"/>
      <c r="B164" s="10"/>
      <c r="C164" s="11"/>
      <c r="D164" s="7"/>
      <c r="E164" s="7"/>
      <c r="F164" s="7"/>
      <c r="G164" s="8"/>
    </row>
    <row r="165" spans="1:7" ht="12.75">
      <c r="A165" s="9"/>
      <c r="B165" s="10"/>
      <c r="C165" s="11"/>
      <c r="D165" s="7"/>
      <c r="E165" s="7"/>
      <c r="F165" s="7"/>
      <c r="G165" s="8"/>
    </row>
    <row r="166" spans="1:7" ht="12.75">
      <c r="A166" s="9"/>
      <c r="B166" s="10"/>
      <c r="C166" s="11"/>
      <c r="D166" s="7"/>
      <c r="E166" s="7"/>
      <c r="F166" s="7"/>
      <c r="G166" s="8"/>
    </row>
    <row r="167" spans="1:7" ht="12.75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6"/>
      <c r="D172" s="6"/>
      <c r="E172" s="6"/>
      <c r="F172" s="6"/>
      <c r="G172" s="8"/>
    </row>
    <row r="173" spans="1:7" ht="12.75">
      <c r="A173" s="9"/>
      <c r="B173" s="10"/>
      <c r="C173" s="16"/>
      <c r="D173" s="6"/>
      <c r="E173" s="6"/>
      <c r="F173" s="6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12.75">
      <c r="A179" s="9"/>
      <c r="B179" s="10"/>
      <c r="C179" s="13"/>
      <c r="D179" s="7"/>
      <c r="E179" s="7"/>
      <c r="F179" s="7"/>
      <c r="G179" s="8"/>
    </row>
    <row r="180" spans="1:7" ht="12.75" hidden="1">
      <c r="A180" s="9"/>
      <c r="B180" s="10"/>
      <c r="C180" s="16"/>
      <c r="D180" s="6"/>
      <c r="E180" s="6"/>
      <c r="F180" s="6"/>
      <c r="G180" s="8"/>
    </row>
    <row r="181" spans="1:7" ht="12.75" hidden="1">
      <c r="A181" s="9"/>
      <c r="B181" s="10"/>
      <c r="C181" s="11"/>
      <c r="D181" s="7"/>
      <c r="E181" s="7"/>
      <c r="F181" s="7"/>
      <c r="G181" s="8"/>
    </row>
    <row r="182" spans="1:7" ht="12.75" hidden="1">
      <c r="A182" s="9"/>
      <c r="B182" s="10"/>
      <c r="C182" s="11"/>
      <c r="D182" s="7"/>
      <c r="E182" s="7"/>
      <c r="F182" s="7"/>
      <c r="G182" s="8"/>
    </row>
    <row r="183" spans="1:7" ht="12.75" hidden="1">
      <c r="A183" s="9"/>
      <c r="B183" s="10"/>
      <c r="C183" s="11"/>
      <c r="D183" s="7"/>
      <c r="E183" s="7"/>
      <c r="F183" s="7"/>
      <c r="G183" s="8"/>
    </row>
    <row r="184" spans="1:7" ht="12.75" hidden="1">
      <c r="A184" s="9"/>
      <c r="B184" s="10"/>
      <c r="C184" s="11"/>
      <c r="D184" s="7"/>
      <c r="E184" s="7"/>
      <c r="F184" s="7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6"/>
      <c r="D186" s="6"/>
      <c r="E186" s="6"/>
      <c r="F186" s="6"/>
      <c r="G186" s="8"/>
    </row>
    <row r="187" spans="1:7" ht="12.75" hidden="1">
      <c r="A187" s="9"/>
      <c r="B187" s="10"/>
      <c r="C187" s="11"/>
      <c r="D187" s="15"/>
      <c r="E187" s="15"/>
      <c r="F187" s="15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6"/>
      <c r="D190" s="6"/>
      <c r="E190" s="6"/>
      <c r="F190" s="6"/>
      <c r="G190" s="8"/>
    </row>
    <row r="191" spans="1:7" ht="12.75" hidden="1">
      <c r="A191" s="9"/>
      <c r="B191" s="10"/>
      <c r="C191" s="11"/>
      <c r="D191" s="7"/>
      <c r="E191" s="7"/>
      <c r="F191" s="7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>
      <c r="A193" s="3"/>
      <c r="B193" s="4"/>
      <c r="C193" s="16"/>
      <c r="D193" s="6"/>
      <c r="E193" s="6"/>
      <c r="F193" s="6"/>
      <c r="G193" s="8"/>
    </row>
    <row r="194" spans="1:7" ht="12.75">
      <c r="A194" s="9"/>
      <c r="B194" s="10"/>
      <c r="C194" s="11"/>
      <c r="D194" s="6"/>
      <c r="E194" s="6"/>
      <c r="F194" s="7"/>
      <c r="G194" s="8"/>
    </row>
    <row r="195" spans="1:7" ht="12.75">
      <c r="A195" s="9"/>
      <c r="B195" s="10"/>
      <c r="C195" s="11"/>
      <c r="D195" s="7"/>
      <c r="E195" s="7"/>
      <c r="F195" s="7"/>
      <c r="G195" s="8"/>
    </row>
    <row r="196" spans="1:7" ht="12.75">
      <c r="A196" s="9"/>
      <c r="B196" s="10"/>
      <c r="C196" s="13"/>
      <c r="D196" s="7"/>
      <c r="E196" s="7"/>
      <c r="F196" s="7"/>
      <c r="G196" s="8"/>
    </row>
    <row r="197" spans="1:7" ht="12.75">
      <c r="A197" s="9"/>
      <c r="B197" s="10"/>
      <c r="C197" s="13"/>
      <c r="D197" s="7"/>
      <c r="E197" s="7"/>
      <c r="F197" s="7"/>
      <c r="G197" s="8"/>
    </row>
    <row r="198" spans="1:7" ht="12.75">
      <c r="A198" s="9"/>
      <c r="B198" s="10"/>
      <c r="C198" s="13"/>
      <c r="D198" s="7"/>
      <c r="E198" s="7"/>
      <c r="F198" s="7"/>
      <c r="G198" s="8"/>
    </row>
    <row r="199" spans="1:7" ht="12.75">
      <c r="A199" s="9"/>
      <c r="B199" s="10"/>
      <c r="C199" s="13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 hidden="1">
      <c r="A203" s="9"/>
      <c r="B203" s="10"/>
      <c r="C203" s="13"/>
      <c r="D203" s="7"/>
      <c r="E203" s="7"/>
      <c r="F203" s="7"/>
      <c r="G203" s="8"/>
    </row>
    <row r="204" spans="1:7" ht="12.75" hidden="1">
      <c r="A204" s="9"/>
      <c r="B204" s="10"/>
      <c r="C204" s="13"/>
      <c r="D204" s="7"/>
      <c r="E204" s="7"/>
      <c r="F204" s="7"/>
      <c r="G204" s="8"/>
    </row>
    <row r="205" spans="1:7" ht="12.75" hidden="1">
      <c r="A205" s="9"/>
      <c r="B205" s="10"/>
      <c r="C205" s="13"/>
      <c r="D205" s="7"/>
      <c r="E205" s="7"/>
      <c r="F205" s="7"/>
      <c r="G205" s="8"/>
    </row>
    <row r="206" spans="1:7" ht="12.75" hidden="1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1"/>
      <c r="D210" s="7"/>
      <c r="E210" s="7"/>
      <c r="F210" s="7"/>
      <c r="G210" s="8"/>
    </row>
    <row r="211" spans="1:7" ht="12.75" hidden="1">
      <c r="A211" s="9"/>
      <c r="B211" s="10"/>
      <c r="C211" s="11"/>
      <c r="D211" s="7"/>
      <c r="E211" s="7"/>
      <c r="F211" s="7"/>
      <c r="G211" s="8"/>
    </row>
    <row r="212" spans="1:7" ht="12.75" hidden="1">
      <c r="A212" s="9"/>
      <c r="B212" s="10"/>
      <c r="C212" s="11"/>
      <c r="D212" s="7"/>
      <c r="E212" s="7"/>
      <c r="F212" s="7"/>
      <c r="G212" s="8"/>
    </row>
    <row r="213" spans="1:7" ht="12.75" hidden="1">
      <c r="A213" s="9"/>
      <c r="B213" s="10"/>
      <c r="C213" s="11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3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1"/>
      <c r="D227" s="7"/>
      <c r="E227" s="7"/>
      <c r="F227" s="7"/>
      <c r="G227" s="8"/>
    </row>
    <row r="228" spans="1:7" ht="12.75" hidden="1">
      <c r="A228" s="9"/>
      <c r="B228" s="10"/>
      <c r="C228" s="11"/>
      <c r="D228" s="7"/>
      <c r="E228" s="7"/>
      <c r="F228" s="7"/>
      <c r="G228" s="8"/>
    </row>
    <row r="229" spans="1:7" ht="12.75" hidden="1">
      <c r="A229" s="9"/>
      <c r="B229" s="10"/>
      <c r="C229" s="11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1"/>
      <c r="D239" s="7"/>
      <c r="E239" s="7"/>
      <c r="F239" s="7"/>
      <c r="G239" s="8"/>
    </row>
    <row r="240" spans="1:7" ht="12.75" hidden="1">
      <c r="A240" s="9"/>
      <c r="B240" s="10"/>
      <c r="C240" s="11"/>
      <c r="D240" s="7"/>
      <c r="E240" s="7"/>
      <c r="F240" s="7"/>
      <c r="G240" s="8"/>
    </row>
    <row r="241" spans="1:7" ht="12.75" hidden="1">
      <c r="A241" s="9"/>
      <c r="B241" s="10"/>
      <c r="C241" s="11"/>
      <c r="D241" s="7"/>
      <c r="E241" s="7"/>
      <c r="F241" s="7"/>
      <c r="G241" s="8"/>
    </row>
    <row r="242" spans="1:7" ht="12.75" hidden="1">
      <c r="A242" s="9"/>
      <c r="B242" s="10"/>
      <c r="C242" s="11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3"/>
      <c r="B251" s="4"/>
      <c r="C251" s="5"/>
      <c r="D251" s="6"/>
      <c r="E251" s="6"/>
      <c r="F251" s="7"/>
      <c r="G251" s="8"/>
    </row>
    <row r="252" spans="1:7" ht="12.75" hidden="1">
      <c r="A252" s="3"/>
      <c r="B252" s="4"/>
      <c r="C252" s="5"/>
      <c r="D252" s="6"/>
      <c r="E252" s="6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>
      <c r="A262" s="3"/>
      <c r="B262" s="4"/>
      <c r="C262" s="5"/>
      <c r="D262" s="6"/>
      <c r="E262" s="6"/>
      <c r="F262" s="6"/>
      <c r="G262" s="8"/>
    </row>
    <row r="263" spans="1:7" ht="12.75">
      <c r="A263" s="3"/>
      <c r="B263" s="4"/>
      <c r="C263" s="5"/>
      <c r="D263" s="6"/>
      <c r="E263" s="6"/>
      <c r="F263" s="6"/>
      <c r="G263" s="8"/>
    </row>
    <row r="264" spans="1:7" ht="12.75">
      <c r="A264" s="3"/>
      <c r="B264" s="4"/>
      <c r="C264" s="5"/>
      <c r="D264" s="6"/>
      <c r="E264" s="6"/>
      <c r="F264" s="6"/>
      <c r="G264" s="8"/>
    </row>
    <row r="265" spans="1:7" ht="12.75">
      <c r="A265" s="3"/>
      <c r="B265" s="4"/>
      <c r="C265" s="5"/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/>
      <c r="E267" s="17"/>
      <c r="F267" s="17"/>
      <c r="G267" s="17"/>
    </row>
    <row r="268" spans="1:8" ht="12.75">
      <c r="A268" s="31"/>
      <c r="B268" s="31"/>
      <c r="C268" s="19"/>
      <c r="D268" s="19"/>
      <c r="E268" s="19"/>
      <c r="F268" s="19"/>
      <c r="G268" s="19"/>
      <c r="H268" s="19"/>
    </row>
    <row r="269" spans="1:8" ht="12.75">
      <c r="A269" s="18"/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/>
      <c r="B68" s="4"/>
      <c r="C68" s="5"/>
      <c r="D68" s="6"/>
      <c r="E68" s="6"/>
      <c r="F68" s="6"/>
      <c r="G68" s="8"/>
    </row>
    <row r="69" spans="1:7" ht="12.75">
      <c r="A69" s="9"/>
      <c r="B69" s="10"/>
      <c r="C69" s="11"/>
      <c r="D69" s="6"/>
      <c r="E69" s="6"/>
      <c r="F69" s="6"/>
      <c r="G69" s="8"/>
    </row>
    <row r="70" spans="1:7" ht="12.75">
      <c r="A70" s="9"/>
      <c r="B70" s="10"/>
      <c r="C70" s="14"/>
      <c r="D70" s="7"/>
      <c r="E70" s="7"/>
      <c r="F70" s="7"/>
      <c r="G70" s="12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6"/>
      <c r="E74" s="6"/>
      <c r="F74" s="6"/>
      <c r="G74" s="8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3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8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 hidden="1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8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15"/>
      <c r="E110" s="15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/>
      <c r="B112" s="4"/>
      <c r="C112" s="16"/>
      <c r="D112" s="6"/>
      <c r="E112" s="6"/>
      <c r="F112" s="7"/>
      <c r="G112" s="8"/>
    </row>
    <row r="113" spans="1:7" ht="12.75">
      <c r="A113" s="9"/>
      <c r="B113" s="10"/>
      <c r="C113" s="11"/>
      <c r="D113" s="7"/>
      <c r="E113" s="7"/>
      <c r="F113" s="7"/>
      <c r="G113" s="12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6"/>
      <c r="D116" s="6"/>
      <c r="E116" s="6"/>
      <c r="F116" s="6"/>
      <c r="G116" s="8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8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/>
      <c r="B132" s="10"/>
      <c r="C132" s="16"/>
      <c r="D132" s="6"/>
      <c r="E132" s="6"/>
      <c r="F132" s="7"/>
      <c r="G132" s="8"/>
    </row>
    <row r="133" spans="1:7" ht="30" customHeight="1">
      <c r="A133" s="9"/>
      <c r="B133" s="10"/>
      <c r="C133" s="11"/>
      <c r="D133" s="7"/>
      <c r="E133" s="7"/>
      <c r="F133" s="7"/>
      <c r="G133" s="8"/>
    </row>
    <row r="134" spans="1:7" ht="28.5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12.75" hidden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>
      <c r="A140" s="9"/>
      <c r="B140" s="10"/>
      <c r="C140" s="16"/>
      <c r="D140" s="6"/>
      <c r="E140" s="6"/>
      <c r="F140" s="6"/>
      <c r="G140" s="8"/>
    </row>
    <row r="141" spans="1:7" ht="12.75">
      <c r="A141" s="9"/>
      <c r="B141" s="10"/>
      <c r="C141" s="11"/>
      <c r="D141" s="7"/>
      <c r="E141" s="7"/>
      <c r="F141" s="7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6"/>
      <c r="E147" s="6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>
      <c r="A152" s="9"/>
      <c r="B152" s="10"/>
      <c r="C152" s="13"/>
      <c r="D152" s="7"/>
      <c r="E152" s="7"/>
      <c r="F152" s="7"/>
      <c r="G152" s="8"/>
    </row>
    <row r="153" spans="1:7" ht="12.75" hidden="1">
      <c r="A153" s="9"/>
      <c r="B153" s="10"/>
      <c r="C153" s="11"/>
      <c r="D153" s="7"/>
      <c r="E153" s="7"/>
      <c r="F153" s="7"/>
      <c r="G153" s="8"/>
    </row>
    <row r="154" spans="1:7" ht="12.75" hidden="1">
      <c r="A154" s="9"/>
      <c r="B154" s="10"/>
      <c r="C154" s="11"/>
      <c r="D154" s="7"/>
      <c r="E154" s="7"/>
      <c r="F154" s="7"/>
      <c r="G154" s="8"/>
    </row>
    <row r="155" spans="1:7" ht="12.75" hidden="1">
      <c r="A155" s="9"/>
      <c r="B155" s="10"/>
      <c r="C155" s="11"/>
      <c r="D155" s="7"/>
      <c r="E155" s="7"/>
      <c r="F155" s="7"/>
      <c r="G155" s="8"/>
    </row>
    <row r="156" spans="1:7" ht="12.75" hidden="1">
      <c r="A156" s="9"/>
      <c r="B156" s="10"/>
      <c r="C156" s="11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>
      <c r="A164" s="9"/>
      <c r="B164" s="10"/>
      <c r="C164" s="11"/>
      <c r="D164" s="7"/>
      <c r="E164" s="7"/>
      <c r="F164" s="7"/>
      <c r="G164" s="8"/>
    </row>
    <row r="165" spans="1:7" ht="12.75">
      <c r="A165" s="9"/>
      <c r="B165" s="10"/>
      <c r="C165" s="11"/>
      <c r="D165" s="7"/>
      <c r="E165" s="7"/>
      <c r="F165" s="7"/>
      <c r="G165" s="8"/>
    </row>
    <row r="166" spans="1:7" ht="12.75">
      <c r="A166" s="9"/>
      <c r="B166" s="10"/>
      <c r="C166" s="11"/>
      <c r="D166" s="7"/>
      <c r="E166" s="7"/>
      <c r="F166" s="7"/>
      <c r="G166" s="8"/>
    </row>
    <row r="167" spans="1:7" ht="12.75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6"/>
      <c r="D172" s="6"/>
      <c r="E172" s="6"/>
      <c r="F172" s="6"/>
      <c r="G172" s="8"/>
    </row>
    <row r="173" spans="1:7" ht="12.75">
      <c r="A173" s="9"/>
      <c r="B173" s="10"/>
      <c r="C173" s="16"/>
      <c r="D173" s="6"/>
      <c r="E173" s="6"/>
      <c r="F173" s="6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1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12.75">
      <c r="A179" s="9"/>
      <c r="B179" s="10"/>
      <c r="C179" s="13"/>
      <c r="D179" s="7"/>
      <c r="E179" s="7"/>
      <c r="F179" s="7"/>
      <c r="G179" s="8"/>
    </row>
    <row r="180" spans="1:7" ht="12.75" hidden="1">
      <c r="A180" s="9"/>
      <c r="B180" s="10"/>
      <c r="C180" s="16"/>
      <c r="D180" s="6"/>
      <c r="E180" s="6"/>
      <c r="F180" s="6"/>
      <c r="G180" s="8"/>
    </row>
    <row r="181" spans="1:7" ht="12.75" hidden="1">
      <c r="A181" s="9"/>
      <c r="B181" s="10"/>
      <c r="C181" s="11"/>
      <c r="D181" s="7"/>
      <c r="E181" s="7"/>
      <c r="F181" s="7"/>
      <c r="G181" s="8"/>
    </row>
    <row r="182" spans="1:7" ht="12.75" hidden="1">
      <c r="A182" s="9"/>
      <c r="B182" s="10"/>
      <c r="C182" s="11"/>
      <c r="D182" s="7"/>
      <c r="E182" s="7"/>
      <c r="F182" s="7"/>
      <c r="G182" s="8"/>
    </row>
    <row r="183" spans="1:7" ht="12.75" hidden="1">
      <c r="A183" s="9"/>
      <c r="B183" s="10"/>
      <c r="C183" s="11"/>
      <c r="D183" s="7"/>
      <c r="E183" s="7"/>
      <c r="F183" s="7"/>
      <c r="G183" s="8"/>
    </row>
    <row r="184" spans="1:7" ht="12.75" hidden="1">
      <c r="A184" s="9"/>
      <c r="B184" s="10"/>
      <c r="C184" s="11"/>
      <c r="D184" s="7"/>
      <c r="E184" s="7"/>
      <c r="F184" s="7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6"/>
      <c r="D186" s="6"/>
      <c r="E186" s="6"/>
      <c r="F186" s="6"/>
      <c r="G186" s="8"/>
    </row>
    <row r="187" spans="1:7" ht="12.75" hidden="1">
      <c r="A187" s="9"/>
      <c r="B187" s="10"/>
      <c r="C187" s="11"/>
      <c r="D187" s="15"/>
      <c r="E187" s="15"/>
      <c r="F187" s="15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6"/>
      <c r="D190" s="6"/>
      <c r="E190" s="6"/>
      <c r="F190" s="6"/>
      <c r="G190" s="8"/>
    </row>
    <row r="191" spans="1:7" ht="12.75" hidden="1">
      <c r="A191" s="9"/>
      <c r="B191" s="10"/>
      <c r="C191" s="11"/>
      <c r="D191" s="7"/>
      <c r="E191" s="7"/>
      <c r="F191" s="7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>
      <c r="A193" s="3"/>
      <c r="B193" s="4"/>
      <c r="C193" s="16"/>
      <c r="D193" s="6"/>
      <c r="E193" s="6"/>
      <c r="F193" s="6"/>
      <c r="G193" s="8"/>
    </row>
    <row r="194" spans="1:7" ht="12.75">
      <c r="A194" s="9"/>
      <c r="B194" s="10"/>
      <c r="C194" s="11"/>
      <c r="D194" s="6"/>
      <c r="E194" s="6"/>
      <c r="F194" s="7"/>
      <c r="G194" s="8"/>
    </row>
    <row r="195" spans="1:7" ht="12.75">
      <c r="A195" s="9"/>
      <c r="B195" s="10"/>
      <c r="C195" s="11"/>
      <c r="D195" s="7"/>
      <c r="E195" s="7"/>
      <c r="F195" s="7"/>
      <c r="G195" s="8"/>
    </row>
    <row r="196" spans="1:7" ht="12.75">
      <c r="A196" s="9"/>
      <c r="B196" s="10"/>
      <c r="C196" s="13"/>
      <c r="D196" s="7"/>
      <c r="E196" s="7"/>
      <c r="F196" s="7"/>
      <c r="G196" s="8"/>
    </row>
    <row r="197" spans="1:7" ht="12.75">
      <c r="A197" s="9"/>
      <c r="B197" s="10"/>
      <c r="C197" s="13"/>
      <c r="D197" s="7"/>
      <c r="E197" s="7"/>
      <c r="F197" s="7"/>
      <c r="G197" s="8"/>
    </row>
    <row r="198" spans="1:7" ht="12.75">
      <c r="A198" s="9"/>
      <c r="B198" s="10"/>
      <c r="C198" s="13"/>
      <c r="D198" s="7"/>
      <c r="E198" s="7"/>
      <c r="F198" s="7"/>
      <c r="G198" s="8"/>
    </row>
    <row r="199" spans="1:7" ht="12.75">
      <c r="A199" s="9"/>
      <c r="B199" s="10"/>
      <c r="C199" s="13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 hidden="1">
      <c r="A203" s="9"/>
      <c r="B203" s="10"/>
      <c r="C203" s="13"/>
      <c r="D203" s="7"/>
      <c r="E203" s="7"/>
      <c r="F203" s="7"/>
      <c r="G203" s="8"/>
    </row>
    <row r="204" spans="1:7" ht="12.75" hidden="1">
      <c r="A204" s="9"/>
      <c r="B204" s="10"/>
      <c r="C204" s="13"/>
      <c r="D204" s="7"/>
      <c r="E204" s="7"/>
      <c r="F204" s="7"/>
      <c r="G204" s="8"/>
    </row>
    <row r="205" spans="1:7" ht="12.75" hidden="1">
      <c r="A205" s="9"/>
      <c r="B205" s="10"/>
      <c r="C205" s="13"/>
      <c r="D205" s="7"/>
      <c r="E205" s="7"/>
      <c r="F205" s="7"/>
      <c r="G205" s="8"/>
    </row>
    <row r="206" spans="1:7" ht="12.75" hidden="1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1"/>
      <c r="D210" s="7"/>
      <c r="E210" s="7"/>
      <c r="F210" s="7"/>
      <c r="G210" s="8"/>
    </row>
    <row r="211" spans="1:7" ht="12.75" hidden="1">
      <c r="A211" s="9"/>
      <c r="B211" s="10"/>
      <c r="C211" s="11"/>
      <c r="D211" s="7"/>
      <c r="E211" s="7"/>
      <c r="F211" s="7"/>
      <c r="G211" s="8"/>
    </row>
    <row r="212" spans="1:7" ht="12.75" hidden="1">
      <c r="A212" s="9"/>
      <c r="B212" s="10"/>
      <c r="C212" s="11"/>
      <c r="D212" s="7"/>
      <c r="E212" s="7"/>
      <c r="F212" s="7"/>
      <c r="G212" s="8"/>
    </row>
    <row r="213" spans="1:7" ht="12.75" hidden="1">
      <c r="A213" s="9"/>
      <c r="B213" s="10"/>
      <c r="C213" s="11"/>
      <c r="D213" s="7"/>
      <c r="E213" s="7"/>
      <c r="F213" s="7"/>
      <c r="G213" s="8"/>
    </row>
    <row r="214" spans="1:7" ht="12.75" hidden="1">
      <c r="A214" s="9"/>
      <c r="B214" s="10"/>
      <c r="C214" s="13"/>
      <c r="D214" s="7"/>
      <c r="E214" s="7"/>
      <c r="F214" s="7"/>
      <c r="G214" s="8"/>
    </row>
    <row r="215" spans="1:7" ht="12.75" hidden="1">
      <c r="A215" s="9"/>
      <c r="B215" s="10"/>
      <c r="C215" s="13"/>
      <c r="D215" s="7"/>
      <c r="E215" s="7"/>
      <c r="F215" s="7"/>
      <c r="G215" s="8"/>
    </row>
    <row r="216" spans="1:7" ht="12.75" hidden="1">
      <c r="A216" s="9"/>
      <c r="B216" s="10"/>
      <c r="C216" s="13"/>
      <c r="D216" s="7"/>
      <c r="E216" s="7"/>
      <c r="F216" s="7"/>
      <c r="G216" s="8"/>
    </row>
    <row r="217" spans="1:7" ht="12.75" hidden="1">
      <c r="A217" s="9"/>
      <c r="B217" s="10"/>
      <c r="C217" s="13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1"/>
      <c r="D227" s="7"/>
      <c r="E227" s="7"/>
      <c r="F227" s="7"/>
      <c r="G227" s="8"/>
    </row>
    <row r="228" spans="1:7" ht="12.75" hidden="1">
      <c r="A228" s="9"/>
      <c r="B228" s="10"/>
      <c r="C228" s="11"/>
      <c r="D228" s="7"/>
      <c r="E228" s="7"/>
      <c r="F228" s="7"/>
      <c r="G228" s="8"/>
    </row>
    <row r="229" spans="1:7" ht="12.75" hidden="1">
      <c r="A229" s="9"/>
      <c r="B229" s="10"/>
      <c r="C229" s="11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3"/>
      <c r="D231" s="7"/>
      <c r="E231" s="7"/>
      <c r="F231" s="7"/>
      <c r="G231" s="8"/>
    </row>
    <row r="232" spans="1:7" ht="12.75" hidden="1">
      <c r="A232" s="9"/>
      <c r="B232" s="10"/>
      <c r="C232" s="13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1"/>
      <c r="D239" s="7"/>
      <c r="E239" s="7"/>
      <c r="F239" s="7"/>
      <c r="G239" s="8"/>
    </row>
    <row r="240" spans="1:7" ht="12.75" hidden="1">
      <c r="A240" s="9"/>
      <c r="B240" s="10"/>
      <c r="C240" s="11"/>
      <c r="D240" s="7"/>
      <c r="E240" s="7"/>
      <c r="F240" s="7"/>
      <c r="G240" s="8"/>
    </row>
    <row r="241" spans="1:7" ht="12.75" hidden="1">
      <c r="A241" s="9"/>
      <c r="B241" s="10"/>
      <c r="C241" s="11"/>
      <c r="D241" s="7"/>
      <c r="E241" s="7"/>
      <c r="F241" s="7"/>
      <c r="G241" s="8"/>
    </row>
    <row r="242" spans="1:7" ht="12.75" hidden="1">
      <c r="A242" s="9"/>
      <c r="B242" s="10"/>
      <c r="C242" s="11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3"/>
      <c r="B251" s="4"/>
      <c r="C251" s="5"/>
      <c r="D251" s="6"/>
      <c r="E251" s="6"/>
      <c r="F251" s="7"/>
      <c r="G251" s="8"/>
    </row>
    <row r="252" spans="1:7" ht="12.75" hidden="1">
      <c r="A252" s="3"/>
      <c r="B252" s="4"/>
      <c r="C252" s="5"/>
      <c r="D252" s="6"/>
      <c r="E252" s="6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9"/>
      <c r="B255" s="10"/>
      <c r="C255" s="11"/>
      <c r="D255" s="7"/>
      <c r="E255" s="7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>
      <c r="A262" s="3"/>
      <c r="B262" s="4"/>
      <c r="C262" s="5"/>
      <c r="D262" s="6"/>
      <c r="E262" s="6"/>
      <c r="F262" s="6"/>
      <c r="G262" s="8"/>
    </row>
    <row r="263" spans="1:7" ht="12.75">
      <c r="A263" s="3"/>
      <c r="B263" s="4"/>
      <c r="C263" s="5"/>
      <c r="D263" s="6"/>
      <c r="E263" s="6"/>
      <c r="F263" s="6"/>
      <c r="G263" s="8"/>
    </row>
    <row r="264" spans="1:7" ht="12.75">
      <c r="A264" s="3"/>
      <c r="B264" s="4"/>
      <c r="C264" s="5"/>
      <c r="D264" s="6"/>
      <c r="E264" s="6"/>
      <c r="F264" s="6"/>
      <c r="G264" s="8"/>
    </row>
    <row r="265" spans="1:7" ht="12.75">
      <c r="A265" s="3"/>
      <c r="B265" s="4"/>
      <c r="C265" s="5"/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/>
      <c r="E267" s="17"/>
      <c r="F267" s="17"/>
      <c r="G267" s="17"/>
    </row>
    <row r="268" spans="1:8" ht="12.75">
      <c r="A268" s="31"/>
      <c r="B268" s="31"/>
      <c r="C268" s="19"/>
      <c r="D268" s="19"/>
      <c r="E268" s="19"/>
      <c r="F268" s="19"/>
      <c r="G268" s="19"/>
      <c r="H268" s="19"/>
    </row>
    <row r="269" spans="1:8" ht="12.75">
      <c r="A269" s="18"/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/>
      <c r="B68" s="4"/>
      <c r="C68" s="5"/>
      <c r="D68" s="6"/>
      <c r="E68" s="6"/>
      <c r="F68" s="6"/>
      <c r="G68" s="8"/>
    </row>
    <row r="69" spans="1:7" ht="12.75">
      <c r="A69" s="9"/>
      <c r="B69" s="10"/>
      <c r="C69" s="11"/>
      <c r="D69" s="6"/>
      <c r="E69" s="6"/>
      <c r="F69" s="6"/>
      <c r="G69" s="8"/>
    </row>
    <row r="70" spans="1:7" ht="12.75">
      <c r="A70" s="9"/>
      <c r="B70" s="10"/>
      <c r="C70" s="14"/>
      <c r="D70" s="7"/>
      <c r="E70" s="7"/>
      <c r="F70" s="7"/>
      <c r="G70" s="12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6"/>
      <c r="E74" s="6"/>
      <c r="F74" s="6"/>
      <c r="G74" s="8"/>
    </row>
    <row r="75" spans="1:7" ht="12.75">
      <c r="A75" s="9"/>
      <c r="B75" s="10"/>
      <c r="C75" s="14"/>
      <c r="D75" s="7"/>
      <c r="E75" s="7"/>
      <c r="F75" s="7"/>
      <c r="G75" s="12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3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8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 hidden="1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12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8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15"/>
      <c r="E110" s="15"/>
      <c r="F110" s="7"/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/>
      <c r="B112" s="4"/>
      <c r="C112" s="16"/>
      <c r="D112" s="6"/>
      <c r="E112" s="6"/>
      <c r="F112" s="7"/>
      <c r="G112" s="8"/>
    </row>
    <row r="113" spans="1:7" ht="12.75">
      <c r="A113" s="9"/>
      <c r="B113" s="10"/>
      <c r="C113" s="11"/>
      <c r="D113" s="7"/>
      <c r="E113" s="7"/>
      <c r="F113" s="7"/>
      <c r="G113" s="12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6"/>
      <c r="D116" s="6"/>
      <c r="E116" s="6"/>
      <c r="F116" s="6"/>
      <c r="G116" s="8"/>
    </row>
    <row r="117" spans="1:7" ht="12.75">
      <c r="A117" s="9"/>
      <c r="B117" s="10"/>
      <c r="C117" s="11"/>
      <c r="D117" s="7"/>
      <c r="E117" s="7"/>
      <c r="F117" s="7"/>
      <c r="G117" s="12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8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/>
      <c r="B132" s="10"/>
      <c r="C132" s="16"/>
      <c r="D132" s="6"/>
      <c r="E132" s="6"/>
      <c r="F132" s="7"/>
      <c r="G132" s="8"/>
    </row>
    <row r="133" spans="1:7" ht="30" customHeight="1">
      <c r="A133" s="9"/>
      <c r="B133" s="10"/>
      <c r="C133" s="11"/>
      <c r="D133" s="7"/>
      <c r="E133" s="7"/>
      <c r="F133" s="7"/>
      <c r="G133" s="8"/>
    </row>
    <row r="134" spans="1:7" ht="28.5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12.75" hidden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>
      <c r="A140" s="3"/>
      <c r="B140" s="4"/>
      <c r="C140" s="20"/>
      <c r="D140" s="6"/>
      <c r="E140" s="6"/>
      <c r="F140" s="6"/>
      <c r="G140" s="8"/>
    </row>
    <row r="141" spans="1:7" ht="12.75">
      <c r="A141" s="9"/>
      <c r="B141" s="10"/>
      <c r="C141" s="11"/>
      <c r="D141" s="7"/>
      <c r="E141" s="7"/>
      <c r="F141" s="7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6"/>
      <c r="D143" s="6"/>
      <c r="E143" s="6"/>
      <c r="F143" s="6"/>
      <c r="G143" s="8"/>
    </row>
    <row r="144" spans="1:7" ht="12.75">
      <c r="A144" s="9"/>
      <c r="B144" s="10"/>
      <c r="C144" s="11"/>
      <c r="D144" s="7"/>
      <c r="E144" s="7"/>
      <c r="F144" s="7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6"/>
      <c r="E150" s="6"/>
      <c r="F150" s="7"/>
      <c r="G150" s="8"/>
    </row>
    <row r="151" spans="1:7" ht="12.75">
      <c r="A151" s="9"/>
      <c r="B151" s="10"/>
      <c r="C151" s="11"/>
      <c r="D151" s="7"/>
      <c r="E151" s="7"/>
      <c r="F151" s="7"/>
      <c r="G151" s="8"/>
    </row>
    <row r="152" spans="1:7" ht="12.75">
      <c r="A152" s="9"/>
      <c r="B152" s="10"/>
      <c r="C152" s="11"/>
      <c r="D152" s="7"/>
      <c r="E152" s="7"/>
      <c r="F152" s="7"/>
      <c r="G152" s="8"/>
    </row>
    <row r="153" spans="1:7" ht="12.75">
      <c r="A153" s="9"/>
      <c r="B153" s="10"/>
      <c r="C153" s="11"/>
      <c r="D153" s="7"/>
      <c r="E153" s="7"/>
      <c r="F153" s="7"/>
      <c r="G153" s="8"/>
    </row>
    <row r="154" spans="1:7" ht="12.75">
      <c r="A154" s="9"/>
      <c r="B154" s="10"/>
      <c r="C154" s="13"/>
      <c r="D154" s="7"/>
      <c r="E154" s="7"/>
      <c r="F154" s="7"/>
      <c r="G154" s="8"/>
    </row>
    <row r="155" spans="1:7" ht="12.75">
      <c r="A155" s="9"/>
      <c r="B155" s="10"/>
      <c r="C155" s="13"/>
      <c r="D155" s="7"/>
      <c r="E155" s="7"/>
      <c r="F155" s="7"/>
      <c r="G155" s="8"/>
    </row>
    <row r="156" spans="1:7" ht="12.75" hidden="1">
      <c r="A156" s="9"/>
      <c r="B156" s="10"/>
      <c r="C156" s="11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6"/>
      <c r="D175" s="6"/>
      <c r="E175" s="6"/>
      <c r="F175" s="6"/>
      <c r="G175" s="8"/>
    </row>
    <row r="176" spans="1:7" ht="12.75">
      <c r="A176" s="9"/>
      <c r="B176" s="10"/>
      <c r="C176" s="16"/>
      <c r="D176" s="6"/>
      <c r="E176" s="6"/>
      <c r="F176" s="6"/>
      <c r="G176" s="8"/>
    </row>
    <row r="177" spans="1:7" ht="12.75">
      <c r="A177" s="9"/>
      <c r="B177" s="10"/>
      <c r="C177" s="11"/>
      <c r="D177" s="7"/>
      <c r="E177" s="7"/>
      <c r="F177" s="7"/>
      <c r="G177" s="8"/>
    </row>
    <row r="178" spans="1:7" ht="12.75">
      <c r="A178" s="9"/>
      <c r="B178" s="10"/>
      <c r="C178" s="11"/>
      <c r="D178" s="7"/>
      <c r="E178" s="7"/>
      <c r="F178" s="7"/>
      <c r="G178" s="8"/>
    </row>
    <row r="179" spans="1:7" ht="12.75">
      <c r="A179" s="9"/>
      <c r="B179" s="10"/>
      <c r="C179" s="11"/>
      <c r="D179" s="7"/>
      <c r="E179" s="7"/>
      <c r="F179" s="7"/>
      <c r="G179" s="8"/>
    </row>
    <row r="180" spans="1:7" ht="12.75">
      <c r="A180" s="9"/>
      <c r="B180" s="10"/>
      <c r="C180" s="13"/>
      <c r="D180" s="7"/>
      <c r="E180" s="7"/>
      <c r="F180" s="7"/>
      <c r="G180" s="8"/>
    </row>
    <row r="181" spans="1:7" ht="12.75">
      <c r="A181" s="9"/>
      <c r="B181" s="10"/>
      <c r="C181" s="13"/>
      <c r="D181" s="7"/>
      <c r="E181" s="7"/>
      <c r="F181" s="7"/>
      <c r="G181" s="8"/>
    </row>
    <row r="182" spans="1:7" ht="12.75">
      <c r="A182" s="9"/>
      <c r="B182" s="10"/>
      <c r="C182" s="13"/>
      <c r="D182" s="7"/>
      <c r="E182" s="7"/>
      <c r="F182" s="7"/>
      <c r="G182" s="8"/>
    </row>
    <row r="183" spans="1:7" ht="12.75" hidden="1">
      <c r="A183" s="9"/>
      <c r="B183" s="10"/>
      <c r="C183" s="16"/>
      <c r="D183" s="6"/>
      <c r="E183" s="6"/>
      <c r="F183" s="6"/>
      <c r="G183" s="8"/>
    </row>
    <row r="184" spans="1:7" ht="12.75" hidden="1">
      <c r="A184" s="9"/>
      <c r="B184" s="10"/>
      <c r="C184" s="11"/>
      <c r="D184" s="7"/>
      <c r="E184" s="7"/>
      <c r="F184" s="7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1"/>
      <c r="D186" s="7"/>
      <c r="E186" s="7"/>
      <c r="F186" s="7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6"/>
      <c r="D189" s="6"/>
      <c r="E189" s="6"/>
      <c r="F189" s="6"/>
      <c r="G189" s="8"/>
    </row>
    <row r="190" spans="1:7" ht="12.75" hidden="1">
      <c r="A190" s="9"/>
      <c r="B190" s="10"/>
      <c r="C190" s="11"/>
      <c r="D190" s="15"/>
      <c r="E190" s="15"/>
      <c r="F190" s="15"/>
      <c r="G190" s="8"/>
    </row>
    <row r="191" spans="1:7" ht="12.75" hidden="1">
      <c r="A191" s="9"/>
      <c r="B191" s="10"/>
      <c r="C191" s="11"/>
      <c r="D191" s="7"/>
      <c r="E191" s="7"/>
      <c r="F191" s="7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 hidden="1">
      <c r="A193" s="9"/>
      <c r="B193" s="10"/>
      <c r="C193" s="16"/>
      <c r="D193" s="6"/>
      <c r="E193" s="6"/>
      <c r="F193" s="6"/>
      <c r="G193" s="8"/>
    </row>
    <row r="194" spans="1:7" ht="12.75" hidden="1">
      <c r="A194" s="9"/>
      <c r="B194" s="10"/>
      <c r="C194" s="11"/>
      <c r="D194" s="7"/>
      <c r="E194" s="7"/>
      <c r="F194" s="7"/>
      <c r="G194" s="8"/>
    </row>
    <row r="195" spans="1:7" ht="12.75" hidden="1">
      <c r="A195" s="9"/>
      <c r="B195" s="10"/>
      <c r="C195" s="11"/>
      <c r="D195" s="7"/>
      <c r="E195" s="7"/>
      <c r="F195" s="7"/>
      <c r="G195" s="8"/>
    </row>
    <row r="196" spans="1:7" ht="12.75">
      <c r="A196" s="3"/>
      <c r="B196" s="4"/>
      <c r="C196" s="16"/>
      <c r="D196" s="6"/>
      <c r="E196" s="6"/>
      <c r="F196" s="6"/>
      <c r="G196" s="8"/>
    </row>
    <row r="197" spans="1:7" ht="12.75">
      <c r="A197" s="9"/>
      <c r="B197" s="10"/>
      <c r="C197" s="11"/>
      <c r="D197" s="6"/>
      <c r="E197" s="6"/>
      <c r="F197" s="6"/>
      <c r="G197" s="8"/>
    </row>
    <row r="198" spans="1:7" ht="12.75">
      <c r="A198" s="9"/>
      <c r="B198" s="10"/>
      <c r="C198" s="11"/>
      <c r="D198" s="7"/>
      <c r="E198" s="7"/>
      <c r="F198" s="7"/>
      <c r="G198" s="8"/>
    </row>
    <row r="199" spans="1:7" ht="12.75">
      <c r="A199" s="9"/>
      <c r="B199" s="10"/>
      <c r="C199" s="13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 hidden="1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1"/>
      <c r="D213" s="7"/>
      <c r="E213" s="7"/>
      <c r="F213" s="7"/>
      <c r="G213" s="8"/>
    </row>
    <row r="214" spans="1:7" ht="12.75" hidden="1">
      <c r="A214" s="9"/>
      <c r="B214" s="10"/>
      <c r="C214" s="11"/>
      <c r="D214" s="7"/>
      <c r="E214" s="7"/>
      <c r="F214" s="7"/>
      <c r="G214" s="8"/>
    </row>
    <row r="215" spans="1:7" ht="12.75" hidden="1">
      <c r="A215" s="9"/>
      <c r="B215" s="10"/>
      <c r="C215" s="11"/>
      <c r="D215" s="7"/>
      <c r="E215" s="7"/>
      <c r="F215" s="7"/>
      <c r="G215" s="8"/>
    </row>
    <row r="216" spans="1:7" ht="12.75" hidden="1">
      <c r="A216" s="9"/>
      <c r="B216" s="10"/>
      <c r="C216" s="11"/>
      <c r="D216" s="7"/>
      <c r="E216" s="7"/>
      <c r="F216" s="7"/>
      <c r="G216" s="8"/>
    </row>
    <row r="217" spans="1:7" ht="12.75" hidden="1">
      <c r="A217" s="9"/>
      <c r="B217" s="10"/>
      <c r="C217" s="13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1"/>
      <c r="D230" s="7"/>
      <c r="E230" s="7"/>
      <c r="F230" s="7"/>
      <c r="G230" s="8"/>
    </row>
    <row r="231" spans="1:7" ht="12.75" hidden="1">
      <c r="A231" s="9"/>
      <c r="B231" s="10"/>
      <c r="C231" s="11"/>
      <c r="D231" s="7"/>
      <c r="E231" s="7"/>
      <c r="F231" s="7"/>
      <c r="G231" s="8"/>
    </row>
    <row r="232" spans="1:7" ht="12.75" hidden="1">
      <c r="A232" s="9"/>
      <c r="B232" s="10"/>
      <c r="C232" s="11"/>
      <c r="D232" s="7"/>
      <c r="E232" s="7"/>
      <c r="F232" s="7"/>
      <c r="G232" s="8"/>
    </row>
    <row r="233" spans="1:7" ht="12.75" hidden="1">
      <c r="A233" s="9"/>
      <c r="B233" s="10"/>
      <c r="C233" s="13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1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3"/>
      <c r="B254" s="4"/>
      <c r="C254" s="5"/>
      <c r="D254" s="6"/>
      <c r="E254" s="6"/>
      <c r="F254" s="7"/>
      <c r="G254" s="8"/>
    </row>
    <row r="255" spans="1:7" ht="12.75" hidden="1">
      <c r="A255" s="3"/>
      <c r="B255" s="4"/>
      <c r="C255" s="5"/>
      <c r="D255" s="6"/>
      <c r="E255" s="6"/>
      <c r="F255" s="7"/>
      <c r="G255" s="8"/>
    </row>
    <row r="256" spans="1:7" ht="12.75" hidden="1">
      <c r="A256" s="9"/>
      <c r="B256" s="10"/>
      <c r="C256" s="11"/>
      <c r="D256" s="7"/>
      <c r="E256" s="7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>
      <c r="A265" s="3"/>
      <c r="B265" s="4"/>
      <c r="C265" s="5"/>
      <c r="D265" s="6"/>
      <c r="E265" s="6"/>
      <c r="F265" s="6"/>
      <c r="G265" s="8"/>
    </row>
    <row r="266" spans="1:7" ht="12.75">
      <c r="A266" s="3"/>
      <c r="B266" s="4"/>
      <c r="C266" s="5"/>
      <c r="D266" s="6"/>
      <c r="E266" s="6"/>
      <c r="F266" s="6"/>
      <c r="G266" s="8"/>
    </row>
    <row r="267" spans="1:7" ht="12.75">
      <c r="A267" s="3"/>
      <c r="B267" s="4"/>
      <c r="C267" s="5"/>
      <c r="D267" s="6"/>
      <c r="E267" s="6"/>
      <c r="F267" s="6"/>
      <c r="G267" s="8"/>
    </row>
    <row r="268" spans="1:7" ht="12.75">
      <c r="A268" s="3"/>
      <c r="B268" s="4"/>
      <c r="C268" s="5"/>
      <c r="D268" s="6"/>
      <c r="E268" s="6"/>
      <c r="F268" s="6"/>
      <c r="G268" s="8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1:8" ht="12.75">
      <c r="A271" s="31"/>
      <c r="B271" s="31"/>
      <c r="C271" s="19"/>
      <c r="D271" s="19"/>
      <c r="E271" s="19"/>
      <c r="F271" s="19"/>
      <c r="G271" s="19"/>
      <c r="H271" s="19"/>
    </row>
    <row r="272" spans="1:8" ht="12.75">
      <c r="A272" s="18"/>
      <c r="B272" s="1"/>
      <c r="C272" s="1"/>
      <c r="D272" s="1"/>
      <c r="E272" s="1"/>
      <c r="F272" s="1"/>
      <c r="G272" s="1"/>
      <c r="H272" s="1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</sheetData>
  <mergeCells count="9">
    <mergeCell ref="A271:B27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1"/>
      <c r="D67" s="7"/>
      <c r="E67" s="7"/>
      <c r="F67" s="7"/>
      <c r="G67" s="12"/>
    </row>
    <row r="68" spans="1:7" ht="12.75">
      <c r="A68" s="9"/>
      <c r="B68" s="10"/>
      <c r="C68" s="11"/>
      <c r="D68" s="7"/>
      <c r="E68" s="7"/>
      <c r="F68" s="7"/>
      <c r="G68" s="8"/>
    </row>
    <row r="69" spans="1:7" ht="12.75">
      <c r="A69" s="3"/>
      <c r="B69" s="4"/>
      <c r="C69" s="5"/>
      <c r="D69" s="6"/>
      <c r="E69" s="6"/>
      <c r="F69" s="6"/>
      <c r="G69" s="8"/>
    </row>
    <row r="70" spans="1:7" ht="12.75">
      <c r="A70" s="9"/>
      <c r="B70" s="10"/>
      <c r="C70" s="11"/>
      <c r="D70" s="6"/>
      <c r="E70" s="6"/>
      <c r="F70" s="6"/>
      <c r="G70" s="8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7"/>
      <c r="E74" s="7"/>
      <c r="F74" s="7"/>
      <c r="G74" s="12"/>
    </row>
    <row r="75" spans="1:7" ht="12.75">
      <c r="A75" s="9"/>
      <c r="B75" s="10"/>
      <c r="C75" s="14"/>
      <c r="D75" s="6"/>
      <c r="E75" s="6"/>
      <c r="F75" s="6"/>
      <c r="G75" s="8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4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12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8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12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 hidden="1">
      <c r="A111" s="9"/>
      <c r="B111" s="10"/>
      <c r="C111" s="13"/>
      <c r="D111" s="15"/>
      <c r="E111" s="15"/>
      <c r="F111" s="7"/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/>
      <c r="B113" s="4"/>
      <c r="C113" s="16"/>
      <c r="D113" s="6"/>
      <c r="E113" s="6"/>
      <c r="F113" s="7"/>
      <c r="G113" s="8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1"/>
      <c r="D116" s="7"/>
      <c r="E116" s="7"/>
      <c r="F116" s="7"/>
      <c r="G116" s="12"/>
    </row>
    <row r="117" spans="1:7" ht="12.75">
      <c r="A117" s="9"/>
      <c r="B117" s="10"/>
      <c r="C117" s="16"/>
      <c r="D117" s="6"/>
      <c r="E117" s="6"/>
      <c r="F117" s="6"/>
      <c r="G117" s="8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12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/>
      <c r="B133" s="10"/>
      <c r="C133" s="16"/>
      <c r="D133" s="6"/>
      <c r="E133" s="6"/>
      <c r="F133" s="7"/>
      <c r="G133" s="8"/>
    </row>
    <row r="134" spans="1:7" ht="30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28.5" customHeight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 hidden="1">
      <c r="A140" s="9"/>
      <c r="B140" s="10"/>
      <c r="C140" s="11"/>
      <c r="D140" s="7"/>
      <c r="E140" s="7"/>
      <c r="F140" s="7"/>
      <c r="G140" s="8"/>
    </row>
    <row r="141" spans="1:7" ht="12.75">
      <c r="A141" s="3"/>
      <c r="B141" s="4"/>
      <c r="C141" s="20"/>
      <c r="D141" s="6"/>
      <c r="E141" s="6"/>
      <c r="F141" s="6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6"/>
      <c r="D144" s="6"/>
      <c r="E144" s="6"/>
      <c r="F144" s="6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1"/>
      <c r="D151" s="6"/>
      <c r="E151" s="6"/>
      <c r="F151" s="7"/>
      <c r="G151" s="8"/>
    </row>
    <row r="152" spans="1:7" ht="12.75">
      <c r="A152" s="9"/>
      <c r="B152" s="10"/>
      <c r="C152" s="11"/>
      <c r="D152" s="7"/>
      <c r="E152" s="7"/>
      <c r="F152" s="7"/>
      <c r="G152" s="8"/>
    </row>
    <row r="153" spans="1:7" ht="12.75">
      <c r="A153" s="9"/>
      <c r="B153" s="10"/>
      <c r="C153" s="11"/>
      <c r="D153" s="7"/>
      <c r="E153" s="7"/>
      <c r="F153" s="7"/>
      <c r="G153" s="8"/>
    </row>
    <row r="154" spans="1:7" ht="12.75">
      <c r="A154" s="9"/>
      <c r="B154" s="10"/>
      <c r="C154" s="11"/>
      <c r="D154" s="7"/>
      <c r="E154" s="7"/>
      <c r="F154" s="7"/>
      <c r="G154" s="8"/>
    </row>
    <row r="155" spans="1:7" ht="12.75">
      <c r="A155" s="9"/>
      <c r="B155" s="10"/>
      <c r="C155" s="13"/>
      <c r="D155" s="7"/>
      <c r="E155" s="7"/>
      <c r="F155" s="7"/>
      <c r="G155" s="8"/>
    </row>
    <row r="156" spans="1:7" ht="12.75">
      <c r="A156" s="9"/>
      <c r="B156" s="10"/>
      <c r="C156" s="13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 hidden="1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6"/>
      <c r="D176" s="6"/>
      <c r="E176" s="6"/>
      <c r="F176" s="6"/>
      <c r="G176" s="8"/>
    </row>
    <row r="177" spans="1:7" ht="12.75">
      <c r="A177" s="9"/>
      <c r="B177" s="10"/>
      <c r="C177" s="16"/>
      <c r="D177" s="6"/>
      <c r="E177" s="6"/>
      <c r="F177" s="6"/>
      <c r="G177" s="8"/>
    </row>
    <row r="178" spans="1:7" ht="12.75">
      <c r="A178" s="9"/>
      <c r="B178" s="10"/>
      <c r="C178" s="11"/>
      <c r="D178" s="7"/>
      <c r="E178" s="7"/>
      <c r="F178" s="7"/>
      <c r="G178" s="8"/>
    </row>
    <row r="179" spans="1:7" ht="12.75">
      <c r="A179" s="9"/>
      <c r="B179" s="10"/>
      <c r="C179" s="11"/>
      <c r="D179" s="7"/>
      <c r="E179" s="7"/>
      <c r="F179" s="7"/>
      <c r="G179" s="8"/>
    </row>
    <row r="180" spans="1:7" ht="12.75">
      <c r="A180" s="9"/>
      <c r="B180" s="10"/>
      <c r="C180" s="11"/>
      <c r="D180" s="7"/>
      <c r="E180" s="7"/>
      <c r="F180" s="7"/>
      <c r="G180" s="8"/>
    </row>
    <row r="181" spans="1:7" ht="12.75">
      <c r="A181" s="9"/>
      <c r="B181" s="10"/>
      <c r="C181" s="13"/>
      <c r="D181" s="7"/>
      <c r="E181" s="7"/>
      <c r="F181" s="7"/>
      <c r="G181" s="8"/>
    </row>
    <row r="182" spans="1:7" ht="12.75">
      <c r="A182" s="9"/>
      <c r="B182" s="10"/>
      <c r="C182" s="13"/>
      <c r="D182" s="7"/>
      <c r="E182" s="7"/>
      <c r="F182" s="7"/>
      <c r="G182" s="8"/>
    </row>
    <row r="183" spans="1:7" ht="12.75">
      <c r="A183" s="9"/>
      <c r="B183" s="10"/>
      <c r="C183" s="13"/>
      <c r="D183" s="7"/>
      <c r="E183" s="7"/>
      <c r="F183" s="7"/>
      <c r="G183" s="8"/>
    </row>
    <row r="184" spans="1:7" ht="12.75" hidden="1">
      <c r="A184" s="9"/>
      <c r="B184" s="10"/>
      <c r="C184" s="16"/>
      <c r="D184" s="6"/>
      <c r="E184" s="6"/>
      <c r="F184" s="6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1"/>
      <c r="D186" s="7"/>
      <c r="E186" s="7"/>
      <c r="F186" s="7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6"/>
      <c r="D190" s="6"/>
      <c r="E190" s="6"/>
      <c r="F190" s="6"/>
      <c r="G190" s="8"/>
    </row>
    <row r="191" spans="1:7" ht="12.75" hidden="1">
      <c r="A191" s="9"/>
      <c r="B191" s="10"/>
      <c r="C191" s="11"/>
      <c r="D191" s="15"/>
      <c r="E191" s="15"/>
      <c r="F191" s="15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 hidden="1">
      <c r="A193" s="9"/>
      <c r="B193" s="10"/>
      <c r="C193" s="11"/>
      <c r="D193" s="7"/>
      <c r="E193" s="7"/>
      <c r="F193" s="7"/>
      <c r="G193" s="8"/>
    </row>
    <row r="194" spans="1:7" ht="12.75" hidden="1">
      <c r="A194" s="9"/>
      <c r="B194" s="10"/>
      <c r="C194" s="16"/>
      <c r="D194" s="6"/>
      <c r="E194" s="6"/>
      <c r="F194" s="6"/>
      <c r="G194" s="8"/>
    </row>
    <row r="195" spans="1:7" ht="12.75" hidden="1">
      <c r="A195" s="9"/>
      <c r="B195" s="10"/>
      <c r="C195" s="11"/>
      <c r="D195" s="7"/>
      <c r="E195" s="7"/>
      <c r="F195" s="7"/>
      <c r="G195" s="8"/>
    </row>
    <row r="196" spans="1:7" ht="12.75" hidden="1">
      <c r="A196" s="9"/>
      <c r="B196" s="10"/>
      <c r="C196" s="11"/>
      <c r="D196" s="7"/>
      <c r="E196" s="7"/>
      <c r="F196" s="7"/>
      <c r="G196" s="8"/>
    </row>
    <row r="197" spans="1:7" ht="12.75">
      <c r="A197" s="3"/>
      <c r="B197" s="4"/>
      <c r="C197" s="16"/>
      <c r="D197" s="6"/>
      <c r="E197" s="6"/>
      <c r="F197" s="6"/>
      <c r="G197" s="8"/>
    </row>
    <row r="198" spans="1:7" ht="12.75">
      <c r="A198" s="9"/>
      <c r="B198" s="10"/>
      <c r="C198" s="11"/>
      <c r="D198" s="6"/>
      <c r="E198" s="6"/>
      <c r="F198" s="6"/>
      <c r="G198" s="8"/>
    </row>
    <row r="199" spans="1:7" ht="12.75">
      <c r="A199" s="9"/>
      <c r="B199" s="10"/>
      <c r="C199" s="11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3"/>
      <c r="D213" s="7"/>
      <c r="E213" s="7"/>
      <c r="F213" s="7"/>
      <c r="G213" s="8"/>
    </row>
    <row r="214" spans="1:7" ht="12.75" hidden="1">
      <c r="A214" s="9"/>
      <c r="B214" s="10"/>
      <c r="C214" s="11"/>
      <c r="D214" s="7"/>
      <c r="E214" s="7"/>
      <c r="F214" s="7"/>
      <c r="G214" s="8"/>
    </row>
    <row r="215" spans="1:7" ht="12.75" hidden="1">
      <c r="A215" s="9"/>
      <c r="B215" s="10"/>
      <c r="C215" s="11"/>
      <c r="D215" s="7"/>
      <c r="E215" s="7"/>
      <c r="F215" s="7"/>
      <c r="G215" s="8"/>
    </row>
    <row r="216" spans="1:7" ht="12.75" hidden="1">
      <c r="A216" s="9"/>
      <c r="B216" s="10"/>
      <c r="C216" s="11"/>
      <c r="D216" s="7"/>
      <c r="E216" s="7"/>
      <c r="F216" s="7"/>
      <c r="G216" s="8"/>
    </row>
    <row r="217" spans="1:7" ht="12.75" hidden="1">
      <c r="A217" s="9"/>
      <c r="B217" s="10"/>
      <c r="C217" s="11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1"/>
      <c r="D231" s="7"/>
      <c r="E231" s="7"/>
      <c r="F231" s="7"/>
      <c r="G231" s="8"/>
    </row>
    <row r="232" spans="1:7" ht="12.75" hidden="1">
      <c r="A232" s="9"/>
      <c r="B232" s="10"/>
      <c r="C232" s="11"/>
      <c r="D232" s="7"/>
      <c r="E232" s="7"/>
      <c r="F232" s="7"/>
      <c r="G232" s="8"/>
    </row>
    <row r="233" spans="1:7" ht="12.75" hidden="1">
      <c r="A233" s="9"/>
      <c r="B233" s="10"/>
      <c r="C233" s="11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3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3"/>
      <c r="B255" s="4"/>
      <c r="C255" s="5"/>
      <c r="D255" s="6"/>
      <c r="E255" s="6"/>
      <c r="F255" s="7"/>
      <c r="G255" s="8"/>
    </row>
    <row r="256" spans="1:7" ht="12.75" hidden="1">
      <c r="A256" s="3"/>
      <c r="B256" s="4"/>
      <c r="C256" s="5"/>
      <c r="D256" s="6"/>
      <c r="E256" s="6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 hidden="1">
      <c r="A265" s="9"/>
      <c r="B265" s="10"/>
      <c r="C265" s="11"/>
      <c r="D265" s="7"/>
      <c r="E265" s="7"/>
      <c r="F265" s="7"/>
      <c r="G265" s="8"/>
    </row>
    <row r="266" spans="1:7" ht="12.75">
      <c r="A266" s="3"/>
      <c r="B266" s="4"/>
      <c r="C266" s="5"/>
      <c r="D266" s="6"/>
      <c r="E266" s="6"/>
      <c r="F266" s="6"/>
      <c r="G266" s="8"/>
    </row>
    <row r="267" spans="1:7" ht="12.75">
      <c r="A267" s="3"/>
      <c r="B267" s="4"/>
      <c r="C267" s="5"/>
      <c r="D267" s="6"/>
      <c r="E267" s="6"/>
      <c r="F267" s="6"/>
      <c r="G267" s="8"/>
    </row>
    <row r="268" spans="1:7" ht="12.75">
      <c r="A268" s="3"/>
      <c r="B268" s="4"/>
      <c r="C268" s="5"/>
      <c r="D268" s="6"/>
      <c r="E268" s="6"/>
      <c r="F268" s="6"/>
      <c r="G268" s="8"/>
    </row>
    <row r="269" spans="1:7" ht="12.75">
      <c r="A269" s="3"/>
      <c r="B269" s="4"/>
      <c r="C269" s="5"/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1:8" ht="12.75">
      <c r="A272" s="31"/>
      <c r="B272" s="31"/>
      <c r="C272" s="19"/>
      <c r="D272" s="19"/>
      <c r="E272" s="19"/>
      <c r="F272" s="19"/>
      <c r="G272" s="19"/>
      <c r="H272" s="19"/>
    </row>
    <row r="273" spans="1:8" ht="12.75">
      <c r="A273" s="18"/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1:G1"/>
    <mergeCell ref="A2:G2"/>
    <mergeCell ref="A3:G3"/>
    <mergeCell ref="A4:G4"/>
    <mergeCell ref="A272:B272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/>
      <c r="B2" s="27"/>
      <c r="C2" s="27"/>
      <c r="D2" s="27"/>
      <c r="E2" s="27"/>
      <c r="F2" s="27"/>
      <c r="G2" s="27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4"/>
      <c r="B4" s="25"/>
      <c r="C4" s="25"/>
      <c r="D4" s="25"/>
      <c r="E4" s="25"/>
      <c r="F4" s="25"/>
      <c r="G4" s="25"/>
    </row>
    <row r="5" spans="1:7" ht="12.75">
      <c r="A5" s="24"/>
      <c r="B5" s="25"/>
      <c r="C5" s="25"/>
      <c r="D5" s="25"/>
      <c r="E5" s="25"/>
      <c r="F5" s="25"/>
      <c r="G5" s="25"/>
    </row>
    <row r="6" spans="1:7" ht="12.75">
      <c r="A6" s="24"/>
      <c r="B6" s="25"/>
      <c r="C6" s="25"/>
      <c r="D6" s="25"/>
      <c r="E6" s="25"/>
      <c r="F6" s="25"/>
      <c r="G6" s="25"/>
    </row>
    <row r="7" spans="1:7" ht="12.75">
      <c r="A7" s="24"/>
      <c r="B7" s="25"/>
      <c r="C7" s="25"/>
      <c r="D7" s="25"/>
      <c r="E7" s="25"/>
      <c r="F7" s="25"/>
      <c r="G7" s="25"/>
    </row>
    <row r="8" spans="1:7" ht="12.75">
      <c r="A8" s="26"/>
      <c r="B8" s="27"/>
      <c r="C8" s="27"/>
      <c r="D8" s="27"/>
      <c r="E8" s="27"/>
      <c r="F8" s="27"/>
      <c r="G8" s="27"/>
    </row>
    <row r="9" spans="1:7" ht="38.25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/>
      <c r="C10" s="5"/>
      <c r="D10" s="6"/>
      <c r="E10" s="6"/>
      <c r="F10" s="7"/>
      <c r="G10" s="8"/>
    </row>
    <row r="11" spans="1:7" ht="12.75">
      <c r="A11" s="9"/>
      <c r="B11" s="10"/>
      <c r="C11" s="11"/>
      <c r="D11" s="7"/>
      <c r="E11" s="7"/>
      <c r="F11" s="7"/>
      <c r="G11" s="8"/>
    </row>
    <row r="12" spans="1:7" ht="12.75">
      <c r="A12" s="9"/>
      <c r="B12" s="10"/>
      <c r="C12" s="11"/>
      <c r="D12" s="7"/>
      <c r="E12" s="7"/>
      <c r="F12" s="7"/>
      <c r="G12" s="8"/>
    </row>
    <row r="13" spans="1:7" ht="12.75">
      <c r="A13" s="9"/>
      <c r="B13" s="10"/>
      <c r="C13" s="11"/>
      <c r="D13" s="7"/>
      <c r="E13" s="7"/>
      <c r="F13" s="7"/>
      <c r="G13" s="12"/>
    </row>
    <row r="14" spans="1:7" ht="12.75">
      <c r="A14" s="9"/>
      <c r="B14" s="10"/>
      <c r="C14" s="11"/>
      <c r="D14" s="7"/>
      <c r="E14" s="7"/>
      <c r="F14" s="7"/>
      <c r="G14" s="8"/>
    </row>
    <row r="15" spans="1:7" ht="12.75">
      <c r="A15" s="9"/>
      <c r="B15" s="10"/>
      <c r="C15" s="11"/>
      <c r="D15" s="7"/>
      <c r="E15" s="7"/>
      <c r="F15" s="7"/>
      <c r="G15" s="8"/>
    </row>
    <row r="16" spans="1:7" ht="12.75">
      <c r="A16" s="9"/>
      <c r="B16" s="10"/>
      <c r="C16" s="11"/>
      <c r="D16" s="7"/>
      <c r="E16" s="7"/>
      <c r="F16" s="7"/>
      <c r="G16" s="8"/>
    </row>
    <row r="17" spans="1:7" ht="12.75">
      <c r="A17" s="9"/>
      <c r="B17" s="10"/>
      <c r="C17" s="11"/>
      <c r="D17" s="7"/>
      <c r="E17" s="7"/>
      <c r="F17" s="7"/>
      <c r="G17" s="8"/>
    </row>
    <row r="18" spans="1:7" ht="12.75">
      <c r="A18" s="9"/>
      <c r="B18" s="10"/>
      <c r="C18" s="11"/>
      <c r="D18" s="7"/>
      <c r="E18" s="7"/>
      <c r="F18" s="7"/>
      <c r="G18" s="8"/>
    </row>
    <row r="19" spans="1:7" ht="12.75">
      <c r="A19" s="9"/>
      <c r="B19" s="10"/>
      <c r="C19" s="11"/>
      <c r="D19" s="7"/>
      <c r="E19" s="7"/>
      <c r="F19" s="7"/>
      <c r="G19" s="8"/>
    </row>
    <row r="20" spans="1:7" ht="12.75">
      <c r="A20" s="9"/>
      <c r="B20" s="10"/>
      <c r="C20" s="11"/>
      <c r="D20" s="7"/>
      <c r="E20" s="7"/>
      <c r="F20" s="7"/>
      <c r="G20" s="8"/>
    </row>
    <row r="21" spans="1:7" ht="12.75">
      <c r="A21" s="9"/>
      <c r="B21" s="10"/>
      <c r="C21" s="11"/>
      <c r="D21" s="7"/>
      <c r="E21" s="7"/>
      <c r="F21" s="7"/>
      <c r="G21" s="8"/>
    </row>
    <row r="22" spans="1:7" ht="12.75">
      <c r="A22" s="9"/>
      <c r="B22" s="10"/>
      <c r="C22" s="11"/>
      <c r="D22" s="7"/>
      <c r="E22" s="7"/>
      <c r="F22" s="7"/>
      <c r="G22" s="8"/>
    </row>
    <row r="23" spans="1:7" ht="12.75">
      <c r="A23" s="9"/>
      <c r="B23" s="10"/>
      <c r="C23" s="11"/>
      <c r="D23" s="7"/>
      <c r="E23" s="7"/>
      <c r="F23" s="7"/>
      <c r="G23" s="8"/>
    </row>
    <row r="24" spans="1:7" ht="12.75">
      <c r="A24" s="9"/>
      <c r="B24" s="10"/>
      <c r="C24" s="11"/>
      <c r="D24" s="7"/>
      <c r="E24" s="7"/>
      <c r="F24" s="7"/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/>
      <c r="B30" s="10"/>
      <c r="C30" s="11"/>
      <c r="D30" s="7"/>
      <c r="E30" s="7"/>
      <c r="F30" s="7"/>
      <c r="G30" s="8"/>
    </row>
    <row r="31" spans="1:7" ht="12.75">
      <c r="A31" s="9"/>
      <c r="B31" s="10"/>
      <c r="C31" s="11"/>
      <c r="D31" s="7"/>
      <c r="E31" s="7"/>
      <c r="F31" s="7"/>
      <c r="G31" s="8"/>
    </row>
    <row r="32" spans="1:7" ht="12.75">
      <c r="A32" s="9"/>
      <c r="B32" s="10"/>
      <c r="C32" s="11"/>
      <c r="D32" s="7"/>
      <c r="E32" s="7"/>
      <c r="F32" s="7"/>
      <c r="G32" s="8"/>
    </row>
    <row r="33" spans="1:7" ht="12.75">
      <c r="A33" s="9"/>
      <c r="B33" s="10"/>
      <c r="C33" s="11"/>
      <c r="D33" s="7"/>
      <c r="E33" s="7"/>
      <c r="F33" s="7"/>
      <c r="G33" s="8"/>
    </row>
    <row r="34" spans="1:7" ht="12.75">
      <c r="A34" s="9"/>
      <c r="B34" s="10"/>
      <c r="C34" s="11"/>
      <c r="D34" s="7"/>
      <c r="E34" s="7"/>
      <c r="F34" s="7"/>
      <c r="G34" s="8"/>
    </row>
    <row r="35" spans="1:7" ht="12.75">
      <c r="A35" s="9"/>
      <c r="B35" s="10"/>
      <c r="C35" s="11"/>
      <c r="D35" s="7"/>
      <c r="E35" s="7"/>
      <c r="F35" s="7"/>
      <c r="G35" s="8"/>
    </row>
    <row r="36" spans="1:7" ht="12.75">
      <c r="A36" s="9"/>
      <c r="B36" s="10"/>
      <c r="C36" s="11"/>
      <c r="D36" s="7"/>
      <c r="E36" s="7"/>
      <c r="F36" s="7"/>
      <c r="G36" s="12"/>
    </row>
    <row r="37" spans="1:7" ht="12.75">
      <c r="A37" s="9"/>
      <c r="B37" s="10"/>
      <c r="C37" s="11"/>
      <c r="D37" s="7"/>
      <c r="E37" s="7"/>
      <c r="F37" s="7"/>
      <c r="G37" s="8"/>
    </row>
    <row r="38" spans="1:7" ht="12.75">
      <c r="A38" s="9"/>
      <c r="B38" s="10"/>
      <c r="C38" s="11"/>
      <c r="D38" s="7"/>
      <c r="E38" s="7"/>
      <c r="F38" s="7"/>
      <c r="G38" s="8"/>
    </row>
    <row r="39" spans="1:7" ht="12.75">
      <c r="A39" s="9"/>
      <c r="B39" s="10"/>
      <c r="C39" s="11"/>
      <c r="D39" s="7"/>
      <c r="E39" s="7"/>
      <c r="F39" s="7"/>
      <c r="G39" s="8"/>
    </row>
    <row r="40" spans="1:7" ht="12.75">
      <c r="A40" s="9"/>
      <c r="B40" s="10"/>
      <c r="C40" s="11"/>
      <c r="D40" s="7"/>
      <c r="E40" s="7"/>
      <c r="F40" s="7"/>
      <c r="G40" s="12"/>
    </row>
    <row r="41" spans="1:7" ht="12.75">
      <c r="A41" s="9"/>
      <c r="B41" s="10"/>
      <c r="C41" s="11"/>
      <c r="D41" s="7"/>
      <c r="E41" s="7"/>
      <c r="F41" s="7"/>
      <c r="G41" s="8"/>
    </row>
    <row r="42" spans="1:7" ht="12.75">
      <c r="A42" s="9"/>
      <c r="B42" s="10"/>
      <c r="C42" s="11"/>
      <c r="D42" s="7"/>
      <c r="E42" s="7"/>
      <c r="F42" s="7"/>
      <c r="G42" s="8"/>
    </row>
    <row r="43" spans="1:7" ht="12.75">
      <c r="A43" s="9"/>
      <c r="B43" s="10"/>
      <c r="C43" s="11"/>
      <c r="D43" s="7"/>
      <c r="E43" s="7"/>
      <c r="F43" s="7"/>
      <c r="G43" s="8"/>
    </row>
    <row r="44" spans="1:7" ht="12.75">
      <c r="A44" s="9"/>
      <c r="B44" s="10"/>
      <c r="C44" s="11"/>
      <c r="D44" s="7"/>
      <c r="E44" s="7"/>
      <c r="F44" s="7"/>
      <c r="G44" s="8"/>
    </row>
    <row r="45" spans="1:7" ht="12.75">
      <c r="A45" s="9"/>
      <c r="B45" s="10"/>
      <c r="C45" s="11"/>
      <c r="D45" s="7"/>
      <c r="E45" s="7"/>
      <c r="F45" s="7"/>
      <c r="G45" s="8"/>
    </row>
    <row r="46" spans="1:7" ht="12.75">
      <c r="A46" s="9"/>
      <c r="B46" s="10"/>
      <c r="C46" s="11"/>
      <c r="D46" s="7"/>
      <c r="E46" s="7"/>
      <c r="F46" s="7"/>
      <c r="G46" s="8"/>
    </row>
    <row r="47" spans="1:7" ht="12.75">
      <c r="A47" s="9"/>
      <c r="B47" s="10"/>
      <c r="C47" s="11"/>
      <c r="D47" s="7"/>
      <c r="E47" s="7"/>
      <c r="F47" s="7"/>
      <c r="G47" s="8"/>
    </row>
    <row r="48" spans="1:7" ht="12.75">
      <c r="A48" s="9"/>
      <c r="B48" s="10"/>
      <c r="C48" s="11"/>
      <c r="D48" s="7"/>
      <c r="E48" s="7"/>
      <c r="F48" s="7"/>
      <c r="G48" s="12"/>
    </row>
    <row r="49" spans="1:7" ht="12.75">
      <c r="A49" s="9"/>
      <c r="B49" s="10"/>
      <c r="C49" s="11"/>
      <c r="D49" s="7"/>
      <c r="E49" s="7"/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12.75">
      <c r="A54" s="9"/>
      <c r="B54" s="10"/>
      <c r="C54" s="11"/>
      <c r="D54" s="7"/>
      <c r="E54" s="7"/>
      <c r="F54" s="7"/>
      <c r="G54" s="8"/>
    </row>
    <row r="55" spans="1:7" ht="12.75">
      <c r="A55" s="9"/>
      <c r="B55" s="10"/>
      <c r="C55" s="11"/>
      <c r="D55" s="7"/>
      <c r="E55" s="7"/>
      <c r="F55" s="7"/>
      <c r="G55" s="8"/>
    </row>
    <row r="56" spans="1:7" ht="12.75">
      <c r="A56" s="9"/>
      <c r="B56" s="10"/>
      <c r="C56" s="11"/>
      <c r="D56" s="7"/>
      <c r="E56" s="7"/>
      <c r="F56" s="7"/>
      <c r="G56" s="8"/>
    </row>
    <row r="57" spans="1:7" ht="24.75" customHeight="1">
      <c r="A57" s="9"/>
      <c r="B57" s="10"/>
      <c r="C57" s="11"/>
      <c r="D57" s="7"/>
      <c r="E57" s="7"/>
      <c r="F57" s="7"/>
      <c r="G57" s="8"/>
    </row>
    <row r="58" spans="1:7" ht="12.75">
      <c r="A58" s="9"/>
      <c r="B58" s="10"/>
      <c r="C58" s="11"/>
      <c r="D58" s="7"/>
      <c r="E58" s="7"/>
      <c r="F58" s="7"/>
      <c r="G58" s="8"/>
    </row>
    <row r="59" spans="1:7" ht="12.75">
      <c r="A59" s="9"/>
      <c r="B59" s="10"/>
      <c r="C59" s="11"/>
      <c r="D59" s="7"/>
      <c r="E59" s="7"/>
      <c r="F59" s="7"/>
      <c r="G59" s="8"/>
    </row>
    <row r="60" spans="1:7" ht="12.75">
      <c r="A60" s="9"/>
      <c r="B60" s="10"/>
      <c r="C60" s="11"/>
      <c r="D60" s="7"/>
      <c r="E60" s="7"/>
      <c r="F60" s="7"/>
      <c r="G60" s="8"/>
    </row>
    <row r="61" spans="1:7" ht="12.75">
      <c r="A61" s="9"/>
      <c r="B61" s="10"/>
      <c r="C61" s="11"/>
      <c r="D61" s="7"/>
      <c r="E61" s="7"/>
      <c r="F61" s="7"/>
      <c r="G61" s="8"/>
    </row>
    <row r="62" spans="1:7" ht="12.75">
      <c r="A62" s="9"/>
      <c r="B62" s="10"/>
      <c r="C62" s="11"/>
      <c r="D62" s="7"/>
      <c r="E62" s="7"/>
      <c r="F62" s="7"/>
      <c r="G62" s="12"/>
    </row>
    <row r="63" spans="1:7" ht="27" customHeight="1">
      <c r="A63" s="9"/>
      <c r="B63" s="10"/>
      <c r="C63" s="11"/>
      <c r="D63" s="7"/>
      <c r="E63" s="7"/>
      <c r="F63" s="7"/>
      <c r="G63" s="12"/>
    </row>
    <row r="64" spans="1:7" ht="12.75">
      <c r="A64" s="9"/>
      <c r="B64" s="10"/>
      <c r="C64" s="11"/>
      <c r="D64" s="7"/>
      <c r="E64" s="7"/>
      <c r="F64" s="7"/>
      <c r="G64" s="12"/>
    </row>
    <row r="65" spans="1:7" ht="12.75">
      <c r="A65" s="9"/>
      <c r="B65" s="10"/>
      <c r="C65" s="11"/>
      <c r="D65" s="7"/>
      <c r="E65" s="7"/>
      <c r="F65" s="7"/>
      <c r="G65" s="8"/>
    </row>
    <row r="66" spans="1:7" ht="12.75">
      <c r="A66" s="9"/>
      <c r="B66" s="10"/>
      <c r="C66" s="11"/>
      <c r="D66" s="7"/>
      <c r="E66" s="7"/>
      <c r="F66" s="7"/>
      <c r="G66" s="12"/>
    </row>
    <row r="67" spans="1:7" ht="12.75">
      <c r="A67" s="9"/>
      <c r="B67" s="10"/>
      <c r="C67" s="11"/>
      <c r="D67" s="7"/>
      <c r="E67" s="7"/>
      <c r="F67" s="7"/>
      <c r="G67" s="12"/>
    </row>
    <row r="68" spans="1:7" ht="12.75">
      <c r="A68" s="9"/>
      <c r="B68" s="10"/>
      <c r="C68" s="11"/>
      <c r="D68" s="7"/>
      <c r="E68" s="7"/>
      <c r="F68" s="7"/>
      <c r="G68" s="8"/>
    </row>
    <row r="69" spans="1:7" ht="12.75">
      <c r="A69" s="3"/>
      <c r="B69" s="4"/>
      <c r="C69" s="5"/>
      <c r="D69" s="6"/>
      <c r="E69" s="6"/>
      <c r="F69" s="6"/>
      <c r="G69" s="8"/>
    </row>
    <row r="70" spans="1:7" ht="12.75">
      <c r="A70" s="9"/>
      <c r="B70" s="10"/>
      <c r="C70" s="11"/>
      <c r="D70" s="6"/>
      <c r="E70" s="6"/>
      <c r="F70" s="6"/>
      <c r="G70" s="8"/>
    </row>
    <row r="71" spans="1:7" ht="12.75">
      <c r="A71" s="9"/>
      <c r="B71" s="10"/>
      <c r="C71" s="14"/>
      <c r="D71" s="7"/>
      <c r="E71" s="7"/>
      <c r="F71" s="7"/>
      <c r="G71" s="12"/>
    </row>
    <row r="72" spans="1:7" ht="12.75">
      <c r="A72" s="9"/>
      <c r="B72" s="10"/>
      <c r="C72" s="14"/>
      <c r="D72" s="7"/>
      <c r="E72" s="7"/>
      <c r="F72" s="7"/>
      <c r="G72" s="12"/>
    </row>
    <row r="73" spans="1:7" ht="12.75">
      <c r="A73" s="9"/>
      <c r="B73" s="10"/>
      <c r="C73" s="14"/>
      <c r="D73" s="7"/>
      <c r="E73" s="7"/>
      <c r="F73" s="7"/>
      <c r="G73" s="12"/>
    </row>
    <row r="74" spans="1:7" ht="12.75">
      <c r="A74" s="9"/>
      <c r="B74" s="10"/>
      <c r="C74" s="14"/>
      <c r="D74" s="7"/>
      <c r="E74" s="7"/>
      <c r="F74" s="7"/>
      <c r="G74" s="12"/>
    </row>
    <row r="75" spans="1:7" ht="12.75">
      <c r="A75" s="9"/>
      <c r="B75" s="10"/>
      <c r="C75" s="14"/>
      <c r="D75" s="6"/>
      <c r="E75" s="6"/>
      <c r="F75" s="6"/>
      <c r="G75" s="8"/>
    </row>
    <row r="76" spans="1:7" ht="12.75">
      <c r="A76" s="9"/>
      <c r="B76" s="10"/>
      <c r="C76" s="14"/>
      <c r="D76" s="7"/>
      <c r="E76" s="7"/>
      <c r="F76" s="7"/>
      <c r="G76" s="12"/>
    </row>
    <row r="77" spans="1:7" ht="12.75">
      <c r="A77" s="9"/>
      <c r="B77" s="10"/>
      <c r="C77" s="14"/>
      <c r="D77" s="7"/>
      <c r="E77" s="7"/>
      <c r="F77" s="7"/>
      <c r="G77" s="12"/>
    </row>
    <row r="78" spans="1:7" ht="12.75">
      <c r="A78" s="9"/>
      <c r="B78" s="10"/>
      <c r="C78" s="13"/>
      <c r="D78" s="7"/>
      <c r="E78" s="7"/>
      <c r="F78" s="7"/>
      <c r="G78" s="12"/>
    </row>
    <row r="79" spans="1:7" ht="12.75">
      <c r="A79" s="9"/>
      <c r="B79" s="10"/>
      <c r="C79" s="13"/>
      <c r="D79" s="7"/>
      <c r="E79" s="7"/>
      <c r="F79" s="7"/>
      <c r="G79" s="12"/>
    </row>
    <row r="80" spans="1:7" ht="12.75">
      <c r="A80" s="9"/>
      <c r="B80" s="10"/>
      <c r="C80" s="13"/>
      <c r="D80" s="7"/>
      <c r="E80" s="7"/>
      <c r="F80" s="7"/>
      <c r="G80" s="12"/>
    </row>
    <row r="81" spans="1:7" ht="12.75">
      <c r="A81" s="9"/>
      <c r="B81" s="10"/>
      <c r="C81" s="13"/>
      <c r="D81" s="7"/>
      <c r="E81" s="7"/>
      <c r="F81" s="7"/>
      <c r="G81" s="12"/>
    </row>
    <row r="82" spans="1:7" ht="12.75">
      <c r="A82" s="9"/>
      <c r="B82" s="10"/>
      <c r="C82" s="13"/>
      <c r="D82" s="7"/>
      <c r="E82" s="7"/>
      <c r="F82" s="7"/>
      <c r="G82" s="12"/>
    </row>
    <row r="83" spans="1:7" ht="12.75">
      <c r="A83" s="9"/>
      <c r="B83" s="10"/>
      <c r="C83" s="13"/>
      <c r="D83" s="7"/>
      <c r="E83" s="7"/>
      <c r="F83" s="7"/>
      <c r="G83" s="12"/>
    </row>
    <row r="84" spans="1:7" ht="12.75">
      <c r="A84" s="9"/>
      <c r="B84" s="10"/>
      <c r="C84" s="13"/>
      <c r="D84" s="7"/>
      <c r="E84" s="7"/>
      <c r="F84" s="7"/>
      <c r="G84" s="12"/>
    </row>
    <row r="85" spans="1:7" ht="12.75">
      <c r="A85" s="9"/>
      <c r="B85" s="10"/>
      <c r="C85" s="13"/>
      <c r="D85" s="7"/>
      <c r="E85" s="7"/>
      <c r="F85" s="7"/>
      <c r="G85" s="12"/>
    </row>
    <row r="86" spans="1:7" ht="12.75">
      <c r="A86" s="9"/>
      <c r="B86" s="10"/>
      <c r="C86" s="13"/>
      <c r="D86" s="7"/>
      <c r="E86" s="7"/>
      <c r="F86" s="7"/>
      <c r="G86" s="12"/>
    </row>
    <row r="87" spans="1:7" ht="12.75">
      <c r="A87" s="9"/>
      <c r="B87" s="10"/>
      <c r="C87" s="13"/>
      <c r="D87" s="7"/>
      <c r="E87" s="7"/>
      <c r="F87" s="7"/>
      <c r="G87" s="12"/>
    </row>
    <row r="88" spans="1:7" ht="12.75">
      <c r="A88" s="9"/>
      <c r="B88" s="10"/>
      <c r="C88" s="13"/>
      <c r="D88" s="7"/>
      <c r="E88" s="7"/>
      <c r="F88" s="7"/>
      <c r="G88" s="12"/>
    </row>
    <row r="89" spans="1:7" ht="12.75">
      <c r="A89" s="9"/>
      <c r="B89" s="10"/>
      <c r="C89" s="13"/>
      <c r="D89" s="7"/>
      <c r="E89" s="7"/>
      <c r="F89" s="7"/>
      <c r="G89" s="12"/>
    </row>
    <row r="90" spans="1:7" ht="12.75">
      <c r="A90" s="9"/>
      <c r="B90" s="10"/>
      <c r="C90" s="13"/>
      <c r="D90" s="7"/>
      <c r="E90" s="7"/>
      <c r="F90" s="7"/>
      <c r="G90" s="8"/>
    </row>
    <row r="91" spans="1:7" ht="12.75">
      <c r="A91" s="9"/>
      <c r="B91" s="10"/>
      <c r="C91" s="13"/>
      <c r="D91" s="7"/>
      <c r="E91" s="7"/>
      <c r="F91" s="7"/>
      <c r="G91" s="8"/>
    </row>
    <row r="92" spans="1:7" ht="12.75">
      <c r="A92" s="9"/>
      <c r="B92" s="10"/>
      <c r="C92" s="13"/>
      <c r="D92" s="7"/>
      <c r="E92" s="7"/>
      <c r="F92" s="7"/>
      <c r="G92" s="8"/>
    </row>
    <row r="93" spans="1:7" ht="12.75">
      <c r="A93" s="9"/>
      <c r="B93" s="10"/>
      <c r="C93" s="13"/>
      <c r="D93" s="7"/>
      <c r="E93" s="7"/>
      <c r="F93" s="7"/>
      <c r="G93" s="8"/>
    </row>
    <row r="94" spans="1:7" ht="12.75">
      <c r="A94" s="9"/>
      <c r="B94" s="10"/>
      <c r="C94" s="13"/>
      <c r="D94" s="7"/>
      <c r="E94" s="7"/>
      <c r="F94" s="7"/>
      <c r="G94" s="8"/>
    </row>
    <row r="95" spans="1:7" ht="12.75">
      <c r="A95" s="9"/>
      <c r="B95" s="10"/>
      <c r="C95" s="13"/>
      <c r="D95" s="7"/>
      <c r="E95" s="7"/>
      <c r="F95" s="7"/>
      <c r="G95" s="8"/>
    </row>
    <row r="96" spans="1:7" ht="12.75" hidden="1">
      <c r="A96" s="9"/>
      <c r="B96" s="10"/>
      <c r="C96" s="13"/>
      <c r="D96" s="7"/>
      <c r="E96" s="7"/>
      <c r="F96" s="7"/>
      <c r="G96" s="8"/>
    </row>
    <row r="97" spans="1:7" ht="12.75" hidden="1">
      <c r="A97" s="9"/>
      <c r="B97" s="10"/>
      <c r="C97" s="13"/>
      <c r="D97" s="7"/>
      <c r="E97" s="7"/>
      <c r="F97" s="7"/>
      <c r="G97" s="8"/>
    </row>
    <row r="98" spans="1:7" ht="12.75" hidden="1">
      <c r="A98" s="9"/>
      <c r="B98" s="10"/>
      <c r="C98" s="13"/>
      <c r="D98" s="7"/>
      <c r="E98" s="7"/>
      <c r="F98" s="7"/>
      <c r="G98" s="12"/>
    </row>
    <row r="99" spans="1:7" ht="12.75" hidden="1">
      <c r="A99" s="9"/>
      <c r="B99" s="10"/>
      <c r="C99" s="13"/>
      <c r="D99" s="7"/>
      <c r="E99" s="7"/>
      <c r="F99" s="7"/>
      <c r="G99" s="12"/>
    </row>
    <row r="100" spans="1:7" ht="12.75" hidden="1">
      <c r="A100" s="9"/>
      <c r="B100" s="10"/>
      <c r="C100" s="13"/>
      <c r="D100" s="7"/>
      <c r="E100" s="7"/>
      <c r="F100" s="7"/>
      <c r="G100" s="12"/>
    </row>
    <row r="101" spans="1:7" ht="12.75" hidden="1">
      <c r="A101" s="9"/>
      <c r="B101" s="10"/>
      <c r="C101" s="13"/>
      <c r="D101" s="7"/>
      <c r="E101" s="7"/>
      <c r="F101" s="7"/>
      <c r="G101" s="12"/>
    </row>
    <row r="102" spans="1:7" ht="12.75" hidden="1">
      <c r="A102" s="9"/>
      <c r="B102" s="10"/>
      <c r="C102" s="13"/>
      <c r="D102" s="7"/>
      <c r="E102" s="7"/>
      <c r="F102" s="7"/>
      <c r="G102" s="12"/>
    </row>
    <row r="103" spans="1:7" ht="12.75" hidden="1">
      <c r="A103" s="9"/>
      <c r="B103" s="10"/>
      <c r="C103" s="13"/>
      <c r="D103" s="7"/>
      <c r="E103" s="7"/>
      <c r="F103" s="7"/>
      <c r="G103" s="12"/>
    </row>
    <row r="104" spans="1:7" ht="12.75" hidden="1">
      <c r="A104" s="9"/>
      <c r="B104" s="10"/>
      <c r="C104" s="13"/>
      <c r="D104" s="7"/>
      <c r="E104" s="7"/>
      <c r="F104" s="7"/>
      <c r="G104" s="12"/>
    </row>
    <row r="105" spans="1:7" ht="12.75" hidden="1">
      <c r="A105" s="9"/>
      <c r="B105" s="10"/>
      <c r="C105" s="13"/>
      <c r="D105" s="7"/>
      <c r="E105" s="7"/>
      <c r="F105" s="7"/>
      <c r="G105" s="8"/>
    </row>
    <row r="106" spans="1:7" ht="12.75" hidden="1">
      <c r="A106" s="9"/>
      <c r="B106" s="10"/>
      <c r="C106" s="13"/>
      <c r="D106" s="7"/>
      <c r="E106" s="7"/>
      <c r="F106" s="7"/>
      <c r="G106" s="8"/>
    </row>
    <row r="107" spans="1:7" ht="12.75" hidden="1">
      <c r="A107" s="9"/>
      <c r="B107" s="10"/>
      <c r="C107" s="13"/>
      <c r="D107" s="7"/>
      <c r="E107" s="7"/>
      <c r="F107" s="7"/>
      <c r="G107" s="8"/>
    </row>
    <row r="108" spans="1:7" ht="12.75" hidden="1">
      <c r="A108" s="9"/>
      <c r="B108" s="10"/>
      <c r="C108" s="13"/>
      <c r="D108" s="7"/>
      <c r="E108" s="7"/>
      <c r="F108" s="7"/>
      <c r="G108" s="8"/>
    </row>
    <row r="109" spans="1:7" ht="12.75" hidden="1">
      <c r="A109" s="9"/>
      <c r="B109" s="10"/>
      <c r="C109" s="13"/>
      <c r="D109" s="7"/>
      <c r="E109" s="7"/>
      <c r="F109" s="7"/>
      <c r="G109" s="8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 hidden="1">
      <c r="A111" s="9"/>
      <c r="B111" s="10"/>
      <c r="C111" s="13"/>
      <c r="D111" s="15"/>
      <c r="E111" s="15"/>
      <c r="F111" s="7"/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/>
      <c r="B113" s="4"/>
      <c r="C113" s="16"/>
      <c r="D113" s="6"/>
      <c r="E113" s="6"/>
      <c r="F113" s="7"/>
      <c r="G113" s="8"/>
    </row>
    <row r="114" spans="1:7" ht="12.75">
      <c r="A114" s="9"/>
      <c r="B114" s="10"/>
      <c r="C114" s="11"/>
      <c r="D114" s="7"/>
      <c r="E114" s="7"/>
      <c r="F114" s="7"/>
      <c r="G114" s="12"/>
    </row>
    <row r="115" spans="1:7" ht="12.75">
      <c r="A115" s="9"/>
      <c r="B115" s="10"/>
      <c r="C115" s="11"/>
      <c r="D115" s="7"/>
      <c r="E115" s="7"/>
      <c r="F115" s="7"/>
      <c r="G115" s="12"/>
    </row>
    <row r="116" spans="1:7" ht="12.75">
      <c r="A116" s="9"/>
      <c r="B116" s="10"/>
      <c r="C116" s="11"/>
      <c r="D116" s="7"/>
      <c r="E116" s="7"/>
      <c r="F116" s="7"/>
      <c r="G116" s="12"/>
    </row>
    <row r="117" spans="1:7" ht="12.75">
      <c r="A117" s="9"/>
      <c r="B117" s="10"/>
      <c r="C117" s="16"/>
      <c r="D117" s="6"/>
      <c r="E117" s="6"/>
      <c r="F117" s="6"/>
      <c r="G117" s="8"/>
    </row>
    <row r="118" spans="1:7" ht="12.75">
      <c r="A118" s="9"/>
      <c r="B118" s="10"/>
      <c r="C118" s="11"/>
      <c r="D118" s="7"/>
      <c r="E118" s="7"/>
      <c r="F118" s="7"/>
      <c r="G118" s="12"/>
    </row>
    <row r="119" spans="1:7" ht="12.75">
      <c r="A119" s="9"/>
      <c r="B119" s="10"/>
      <c r="C119" s="11"/>
      <c r="D119" s="7"/>
      <c r="E119" s="7"/>
      <c r="F119" s="7"/>
      <c r="G119" s="12"/>
    </row>
    <row r="120" spans="1:7" ht="12.75">
      <c r="A120" s="9"/>
      <c r="B120" s="10"/>
      <c r="C120" s="11"/>
      <c r="D120" s="7"/>
      <c r="E120" s="7"/>
      <c r="F120" s="7"/>
      <c r="G120" s="12"/>
    </row>
    <row r="121" spans="1:7" ht="12.75">
      <c r="A121" s="9"/>
      <c r="B121" s="10"/>
      <c r="C121" s="11"/>
      <c r="D121" s="7"/>
      <c r="E121" s="7"/>
      <c r="F121" s="7"/>
      <c r="G121" s="12"/>
    </row>
    <row r="122" spans="1:7" ht="12.75">
      <c r="A122" s="9"/>
      <c r="B122" s="10"/>
      <c r="C122" s="11"/>
      <c r="D122" s="7"/>
      <c r="E122" s="7"/>
      <c r="F122" s="7"/>
      <c r="G122" s="12"/>
    </row>
    <row r="123" spans="1:7" ht="12.75">
      <c r="A123" s="9"/>
      <c r="B123" s="10"/>
      <c r="C123" s="11"/>
      <c r="D123" s="7"/>
      <c r="E123" s="7"/>
      <c r="F123" s="7"/>
      <c r="G123" s="8"/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/>
      <c r="B133" s="10"/>
      <c r="C133" s="16"/>
      <c r="D133" s="6"/>
      <c r="E133" s="6"/>
      <c r="F133" s="7"/>
      <c r="G133" s="8"/>
    </row>
    <row r="134" spans="1:7" ht="30" customHeight="1">
      <c r="A134" s="9"/>
      <c r="B134" s="10"/>
      <c r="C134" s="11"/>
      <c r="D134" s="7"/>
      <c r="E134" s="7"/>
      <c r="F134" s="7"/>
      <c r="G134" s="8"/>
    </row>
    <row r="135" spans="1:7" ht="28.5" customHeight="1">
      <c r="A135" s="9"/>
      <c r="B135" s="10"/>
      <c r="C135" s="11"/>
      <c r="D135" s="7"/>
      <c r="E135" s="7"/>
      <c r="F135" s="7"/>
      <c r="G135" s="8"/>
    </row>
    <row r="136" spans="1:7" ht="28.5" customHeight="1">
      <c r="A136" s="9"/>
      <c r="B136" s="10"/>
      <c r="C136" s="11"/>
      <c r="D136" s="7"/>
      <c r="E136" s="7"/>
      <c r="F136" s="7"/>
      <c r="G136" s="8"/>
    </row>
    <row r="137" spans="1:7" ht="12.75" hidden="1">
      <c r="A137" s="9"/>
      <c r="B137" s="10"/>
      <c r="C137" s="11"/>
      <c r="D137" s="7"/>
      <c r="E137" s="7"/>
      <c r="F137" s="7"/>
      <c r="G137" s="8"/>
    </row>
    <row r="138" spans="1:7" ht="12.75" hidden="1">
      <c r="A138" s="9"/>
      <c r="B138" s="10"/>
      <c r="C138" s="11"/>
      <c r="D138" s="7"/>
      <c r="E138" s="7"/>
      <c r="F138" s="7"/>
      <c r="G138" s="8"/>
    </row>
    <row r="139" spans="1:7" ht="12.75" hidden="1">
      <c r="A139" s="9"/>
      <c r="B139" s="10"/>
      <c r="C139" s="11"/>
      <c r="D139" s="7"/>
      <c r="E139" s="7"/>
      <c r="F139" s="7"/>
      <c r="G139" s="8"/>
    </row>
    <row r="140" spans="1:7" ht="12.75" hidden="1">
      <c r="A140" s="9"/>
      <c r="B140" s="10"/>
      <c r="C140" s="11"/>
      <c r="D140" s="7"/>
      <c r="E140" s="7"/>
      <c r="F140" s="7"/>
      <c r="G140" s="8"/>
    </row>
    <row r="141" spans="1:7" ht="12.75">
      <c r="A141" s="3"/>
      <c r="B141" s="4"/>
      <c r="C141" s="20"/>
      <c r="D141" s="6"/>
      <c r="E141" s="6"/>
      <c r="F141" s="6"/>
      <c r="G141" s="8"/>
    </row>
    <row r="142" spans="1:7" ht="12.75">
      <c r="A142" s="9"/>
      <c r="B142" s="10"/>
      <c r="C142" s="11"/>
      <c r="D142" s="7"/>
      <c r="E142" s="7"/>
      <c r="F142" s="7"/>
      <c r="G142" s="8"/>
    </row>
    <row r="143" spans="1:7" ht="12.75">
      <c r="A143" s="9"/>
      <c r="B143" s="10"/>
      <c r="C143" s="11"/>
      <c r="D143" s="7"/>
      <c r="E143" s="7"/>
      <c r="F143" s="7"/>
      <c r="G143" s="8"/>
    </row>
    <row r="144" spans="1:7" ht="12.75">
      <c r="A144" s="9"/>
      <c r="B144" s="10"/>
      <c r="C144" s="16"/>
      <c r="D144" s="6"/>
      <c r="E144" s="6"/>
      <c r="F144" s="6"/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7"/>
      <c r="E146" s="7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1"/>
      <c r="D150" s="7"/>
      <c r="E150" s="7"/>
      <c r="F150" s="7"/>
      <c r="G150" s="8"/>
    </row>
    <row r="151" spans="1:7" ht="12.75">
      <c r="A151" s="9"/>
      <c r="B151" s="10"/>
      <c r="C151" s="11"/>
      <c r="D151" s="6"/>
      <c r="E151" s="6"/>
      <c r="F151" s="7"/>
      <c r="G151" s="8"/>
    </row>
    <row r="152" spans="1:7" ht="12.75">
      <c r="A152" s="9"/>
      <c r="B152" s="10"/>
      <c r="C152" s="11"/>
      <c r="D152" s="7"/>
      <c r="E152" s="7"/>
      <c r="F152" s="7"/>
      <c r="G152" s="8"/>
    </row>
    <row r="153" spans="1:7" ht="12.75">
      <c r="A153" s="9"/>
      <c r="B153" s="10"/>
      <c r="C153" s="11"/>
      <c r="D153" s="7"/>
      <c r="E153" s="7"/>
      <c r="F153" s="7"/>
      <c r="G153" s="8"/>
    </row>
    <row r="154" spans="1:7" ht="12.75">
      <c r="A154" s="9"/>
      <c r="B154" s="10"/>
      <c r="C154" s="11"/>
      <c r="D154" s="7"/>
      <c r="E154" s="7"/>
      <c r="F154" s="7"/>
      <c r="G154" s="8"/>
    </row>
    <row r="155" spans="1:7" ht="12.75">
      <c r="A155" s="9"/>
      <c r="B155" s="10"/>
      <c r="C155" s="13"/>
      <c r="D155" s="7"/>
      <c r="E155" s="7"/>
      <c r="F155" s="7"/>
      <c r="G155" s="8"/>
    </row>
    <row r="156" spans="1:7" ht="12.75">
      <c r="A156" s="9"/>
      <c r="B156" s="10"/>
      <c r="C156" s="13"/>
      <c r="D156" s="7"/>
      <c r="E156" s="7"/>
      <c r="F156" s="7"/>
      <c r="G156" s="8"/>
    </row>
    <row r="157" spans="1:7" ht="12.75" hidden="1">
      <c r="A157" s="9"/>
      <c r="B157" s="10"/>
      <c r="C157" s="11"/>
      <c r="D157" s="7"/>
      <c r="E157" s="7"/>
      <c r="F157" s="7"/>
      <c r="G157" s="8"/>
    </row>
    <row r="158" spans="1:7" ht="12.75" hidden="1">
      <c r="A158" s="9"/>
      <c r="B158" s="10"/>
      <c r="C158" s="11"/>
      <c r="D158" s="7"/>
      <c r="E158" s="7"/>
      <c r="F158" s="7"/>
      <c r="G158" s="8"/>
    </row>
    <row r="159" spans="1:7" ht="12.75" hidden="1">
      <c r="A159" s="9"/>
      <c r="B159" s="10"/>
      <c r="C159" s="11"/>
      <c r="D159" s="7"/>
      <c r="E159" s="7"/>
      <c r="F159" s="7"/>
      <c r="G159" s="8"/>
    </row>
    <row r="160" spans="1:7" ht="12.75" hidden="1">
      <c r="A160" s="9"/>
      <c r="B160" s="10"/>
      <c r="C160" s="11"/>
      <c r="D160" s="7"/>
      <c r="E160" s="7"/>
      <c r="F160" s="7"/>
      <c r="G160" s="8"/>
    </row>
    <row r="161" spans="1:7" ht="12.75" hidden="1">
      <c r="A161" s="9"/>
      <c r="B161" s="10"/>
      <c r="C161" s="11"/>
      <c r="D161" s="7"/>
      <c r="E161" s="7"/>
      <c r="F161" s="7"/>
      <c r="G161" s="8"/>
    </row>
    <row r="162" spans="1:7" ht="12.75" hidden="1">
      <c r="A162" s="9"/>
      <c r="B162" s="10"/>
      <c r="C162" s="11"/>
      <c r="D162" s="7"/>
      <c r="E162" s="7"/>
      <c r="F162" s="7"/>
      <c r="G162" s="8"/>
    </row>
    <row r="163" spans="1:7" ht="12.75" hidden="1">
      <c r="A163" s="9"/>
      <c r="B163" s="10"/>
      <c r="C163" s="11"/>
      <c r="D163" s="7"/>
      <c r="E163" s="7"/>
      <c r="F163" s="7"/>
      <c r="G163" s="8"/>
    </row>
    <row r="164" spans="1:7" ht="12.75" hidden="1">
      <c r="A164" s="9"/>
      <c r="B164" s="10"/>
      <c r="C164" s="11"/>
      <c r="D164" s="7"/>
      <c r="E164" s="7"/>
      <c r="F164" s="7"/>
      <c r="G164" s="8"/>
    </row>
    <row r="165" spans="1:7" ht="12.75" hidden="1">
      <c r="A165" s="9"/>
      <c r="B165" s="10"/>
      <c r="C165" s="11"/>
      <c r="D165" s="7"/>
      <c r="E165" s="7"/>
      <c r="F165" s="7"/>
      <c r="G165" s="8"/>
    </row>
    <row r="166" spans="1:7" ht="12.75" hidden="1">
      <c r="A166" s="9"/>
      <c r="B166" s="10"/>
      <c r="C166" s="11"/>
      <c r="D166" s="7"/>
      <c r="E166" s="7"/>
      <c r="F166" s="7"/>
      <c r="G166" s="8"/>
    </row>
    <row r="167" spans="1:7" ht="12.75" hidden="1">
      <c r="A167" s="9"/>
      <c r="B167" s="10"/>
      <c r="C167" s="11"/>
      <c r="D167" s="7"/>
      <c r="E167" s="7"/>
      <c r="F167" s="7"/>
      <c r="G167" s="8"/>
    </row>
    <row r="168" spans="1:7" ht="12.75">
      <c r="A168" s="9"/>
      <c r="B168" s="10"/>
      <c r="C168" s="11"/>
      <c r="D168" s="7"/>
      <c r="E168" s="7"/>
      <c r="F168" s="7"/>
      <c r="G168" s="8"/>
    </row>
    <row r="169" spans="1:7" ht="12.75">
      <c r="A169" s="9"/>
      <c r="B169" s="10"/>
      <c r="C169" s="11"/>
      <c r="D169" s="7"/>
      <c r="E169" s="7"/>
      <c r="F169" s="7"/>
      <c r="G169" s="8"/>
    </row>
    <row r="170" spans="1:7" ht="12.75">
      <c r="A170" s="9"/>
      <c r="B170" s="10"/>
      <c r="C170" s="11"/>
      <c r="D170" s="7"/>
      <c r="E170" s="7"/>
      <c r="F170" s="7"/>
      <c r="G170" s="8"/>
    </row>
    <row r="171" spans="1:7" ht="12.75">
      <c r="A171" s="9"/>
      <c r="B171" s="10"/>
      <c r="C171" s="11"/>
      <c r="D171" s="7"/>
      <c r="E171" s="7"/>
      <c r="F171" s="7"/>
      <c r="G171" s="8"/>
    </row>
    <row r="172" spans="1:7" ht="12.75">
      <c r="A172" s="9"/>
      <c r="B172" s="10"/>
      <c r="C172" s="11"/>
      <c r="D172" s="7"/>
      <c r="E172" s="7"/>
      <c r="F172" s="7"/>
      <c r="G172" s="8"/>
    </row>
    <row r="173" spans="1:7" ht="12.75">
      <c r="A173" s="9"/>
      <c r="B173" s="10"/>
      <c r="C173" s="11"/>
      <c r="D173" s="7"/>
      <c r="E173" s="7"/>
      <c r="F173" s="7"/>
      <c r="G173" s="8"/>
    </row>
    <row r="174" spans="1:7" ht="12.75">
      <c r="A174" s="9"/>
      <c r="B174" s="10"/>
      <c r="C174" s="11"/>
      <c r="D174" s="7"/>
      <c r="E174" s="7"/>
      <c r="F174" s="7"/>
      <c r="G174" s="8"/>
    </row>
    <row r="175" spans="1:7" ht="12.75">
      <c r="A175" s="9"/>
      <c r="B175" s="10"/>
      <c r="C175" s="11"/>
      <c r="D175" s="7"/>
      <c r="E175" s="7"/>
      <c r="F175" s="7"/>
      <c r="G175" s="8"/>
    </row>
    <row r="176" spans="1:7" ht="12.75">
      <c r="A176" s="9"/>
      <c r="B176" s="10"/>
      <c r="C176" s="16"/>
      <c r="D176" s="6"/>
      <c r="E176" s="6"/>
      <c r="F176" s="6"/>
      <c r="G176" s="8"/>
    </row>
    <row r="177" spans="1:7" ht="12.75">
      <c r="A177" s="9"/>
      <c r="B177" s="10"/>
      <c r="C177" s="16"/>
      <c r="D177" s="6"/>
      <c r="E177" s="6"/>
      <c r="F177" s="6"/>
      <c r="G177" s="8"/>
    </row>
    <row r="178" spans="1:7" ht="12.75">
      <c r="A178" s="9"/>
      <c r="B178" s="10"/>
      <c r="C178" s="11"/>
      <c r="D178" s="7"/>
      <c r="E178" s="7"/>
      <c r="F178" s="7"/>
      <c r="G178" s="8"/>
    </row>
    <row r="179" spans="1:7" ht="12.75">
      <c r="A179" s="9"/>
      <c r="B179" s="10"/>
      <c r="C179" s="11"/>
      <c r="D179" s="7"/>
      <c r="E179" s="7"/>
      <c r="F179" s="7"/>
      <c r="G179" s="8"/>
    </row>
    <row r="180" spans="1:7" ht="12.75">
      <c r="A180" s="9"/>
      <c r="B180" s="10"/>
      <c r="C180" s="11"/>
      <c r="D180" s="7"/>
      <c r="E180" s="7"/>
      <c r="F180" s="7"/>
      <c r="G180" s="8"/>
    </row>
    <row r="181" spans="1:7" ht="12.75">
      <c r="A181" s="9"/>
      <c r="B181" s="10"/>
      <c r="C181" s="13"/>
      <c r="D181" s="7"/>
      <c r="E181" s="7"/>
      <c r="F181" s="7"/>
      <c r="G181" s="8"/>
    </row>
    <row r="182" spans="1:7" ht="12.75">
      <c r="A182" s="9"/>
      <c r="B182" s="10"/>
      <c r="C182" s="13"/>
      <c r="D182" s="7"/>
      <c r="E182" s="7"/>
      <c r="F182" s="7"/>
      <c r="G182" s="8"/>
    </row>
    <row r="183" spans="1:7" ht="12.75">
      <c r="A183" s="9"/>
      <c r="B183" s="10"/>
      <c r="C183" s="13"/>
      <c r="D183" s="7"/>
      <c r="E183" s="7"/>
      <c r="F183" s="7"/>
      <c r="G183" s="8"/>
    </row>
    <row r="184" spans="1:7" ht="12.75" hidden="1">
      <c r="A184" s="9"/>
      <c r="B184" s="10"/>
      <c r="C184" s="16"/>
      <c r="D184" s="6"/>
      <c r="E184" s="6"/>
      <c r="F184" s="6"/>
      <c r="G184" s="8"/>
    </row>
    <row r="185" spans="1:7" ht="12.75" hidden="1">
      <c r="A185" s="9"/>
      <c r="B185" s="10"/>
      <c r="C185" s="11"/>
      <c r="D185" s="7"/>
      <c r="E185" s="7"/>
      <c r="F185" s="7"/>
      <c r="G185" s="8"/>
    </row>
    <row r="186" spans="1:7" ht="12.75" hidden="1">
      <c r="A186" s="9"/>
      <c r="B186" s="10"/>
      <c r="C186" s="11"/>
      <c r="D186" s="7"/>
      <c r="E186" s="7"/>
      <c r="F186" s="7"/>
      <c r="G186" s="8"/>
    </row>
    <row r="187" spans="1:7" ht="12.75" hidden="1">
      <c r="A187" s="9"/>
      <c r="B187" s="10"/>
      <c r="C187" s="11"/>
      <c r="D187" s="7"/>
      <c r="E187" s="7"/>
      <c r="F187" s="7"/>
      <c r="G187" s="8"/>
    </row>
    <row r="188" spans="1:7" ht="12.75" hidden="1">
      <c r="A188" s="9"/>
      <c r="B188" s="10"/>
      <c r="C188" s="11"/>
      <c r="D188" s="7"/>
      <c r="E188" s="7"/>
      <c r="F188" s="7"/>
      <c r="G188" s="8"/>
    </row>
    <row r="189" spans="1:7" ht="12.75" hidden="1">
      <c r="A189" s="9"/>
      <c r="B189" s="10"/>
      <c r="C189" s="11"/>
      <c r="D189" s="7"/>
      <c r="E189" s="7"/>
      <c r="F189" s="7"/>
      <c r="G189" s="8"/>
    </row>
    <row r="190" spans="1:7" ht="12.75" hidden="1">
      <c r="A190" s="9"/>
      <c r="B190" s="10"/>
      <c r="C190" s="16"/>
      <c r="D190" s="6"/>
      <c r="E190" s="6"/>
      <c r="F190" s="6"/>
      <c r="G190" s="8"/>
    </row>
    <row r="191" spans="1:7" ht="12.75" hidden="1">
      <c r="A191" s="9"/>
      <c r="B191" s="10"/>
      <c r="C191" s="11"/>
      <c r="D191" s="15"/>
      <c r="E191" s="15"/>
      <c r="F191" s="15"/>
      <c r="G191" s="8"/>
    </row>
    <row r="192" spans="1:7" ht="12.75" hidden="1">
      <c r="A192" s="9"/>
      <c r="B192" s="10"/>
      <c r="C192" s="11"/>
      <c r="D192" s="7"/>
      <c r="E192" s="7"/>
      <c r="F192" s="7"/>
      <c r="G192" s="8"/>
    </row>
    <row r="193" spans="1:7" ht="12.75" hidden="1">
      <c r="A193" s="9"/>
      <c r="B193" s="10"/>
      <c r="C193" s="11"/>
      <c r="D193" s="7"/>
      <c r="E193" s="7"/>
      <c r="F193" s="7"/>
      <c r="G193" s="8"/>
    </row>
    <row r="194" spans="1:7" ht="12.75" hidden="1">
      <c r="A194" s="9"/>
      <c r="B194" s="10"/>
      <c r="C194" s="16"/>
      <c r="D194" s="6"/>
      <c r="E194" s="6"/>
      <c r="F194" s="6"/>
      <c r="G194" s="8"/>
    </row>
    <row r="195" spans="1:7" ht="12.75" hidden="1">
      <c r="A195" s="9"/>
      <c r="B195" s="10"/>
      <c r="C195" s="11"/>
      <c r="D195" s="7"/>
      <c r="E195" s="7"/>
      <c r="F195" s="7"/>
      <c r="G195" s="8"/>
    </row>
    <row r="196" spans="1:7" ht="12.75" hidden="1">
      <c r="A196" s="9"/>
      <c r="B196" s="10"/>
      <c r="C196" s="11"/>
      <c r="D196" s="7"/>
      <c r="E196" s="7"/>
      <c r="F196" s="7"/>
      <c r="G196" s="8"/>
    </row>
    <row r="197" spans="1:7" ht="12.75">
      <c r="A197" s="3"/>
      <c r="B197" s="4"/>
      <c r="C197" s="16"/>
      <c r="D197" s="6"/>
      <c r="E197" s="6"/>
      <c r="F197" s="6"/>
      <c r="G197" s="8"/>
    </row>
    <row r="198" spans="1:7" ht="12.75">
      <c r="A198" s="9"/>
      <c r="B198" s="10"/>
      <c r="C198" s="11"/>
      <c r="D198" s="6"/>
      <c r="E198" s="6"/>
      <c r="F198" s="6"/>
      <c r="G198" s="8"/>
    </row>
    <row r="199" spans="1:7" ht="12.75">
      <c r="A199" s="9"/>
      <c r="B199" s="10"/>
      <c r="C199" s="11"/>
      <c r="D199" s="7"/>
      <c r="E199" s="7"/>
      <c r="F199" s="7"/>
      <c r="G199" s="8"/>
    </row>
    <row r="200" spans="1:7" ht="12.75">
      <c r="A200" s="9"/>
      <c r="B200" s="10"/>
      <c r="C200" s="13"/>
      <c r="D200" s="7"/>
      <c r="E200" s="7"/>
      <c r="F200" s="7"/>
      <c r="G200" s="8"/>
    </row>
    <row r="201" spans="1:7" ht="12.75">
      <c r="A201" s="9"/>
      <c r="B201" s="10"/>
      <c r="C201" s="13"/>
      <c r="D201" s="7"/>
      <c r="E201" s="7"/>
      <c r="F201" s="7"/>
      <c r="G201" s="8"/>
    </row>
    <row r="202" spans="1:7" ht="12.75">
      <c r="A202" s="9"/>
      <c r="B202" s="10"/>
      <c r="C202" s="13"/>
      <c r="D202" s="7"/>
      <c r="E202" s="7"/>
      <c r="F202" s="7"/>
      <c r="G202" s="8"/>
    </row>
    <row r="203" spans="1:7" ht="12.75">
      <c r="A203" s="9"/>
      <c r="B203" s="10"/>
      <c r="C203" s="13"/>
      <c r="D203" s="7"/>
      <c r="E203" s="7"/>
      <c r="F203" s="7"/>
      <c r="G203" s="8"/>
    </row>
    <row r="204" spans="1:7" ht="12.75">
      <c r="A204" s="9"/>
      <c r="B204" s="10"/>
      <c r="C204" s="13"/>
      <c r="D204" s="7"/>
      <c r="E204" s="7"/>
      <c r="F204" s="7"/>
      <c r="G204" s="8"/>
    </row>
    <row r="205" spans="1:7" ht="12.75">
      <c r="A205" s="9"/>
      <c r="B205" s="10"/>
      <c r="C205" s="13"/>
      <c r="D205" s="7"/>
      <c r="E205" s="7"/>
      <c r="F205" s="7"/>
      <c r="G205" s="8"/>
    </row>
    <row r="206" spans="1:7" ht="12.75">
      <c r="A206" s="9"/>
      <c r="B206" s="10"/>
      <c r="C206" s="13"/>
      <c r="D206" s="7"/>
      <c r="E206" s="7"/>
      <c r="F206" s="7"/>
      <c r="G206" s="8"/>
    </row>
    <row r="207" spans="1:7" ht="12.75" hidden="1">
      <c r="A207" s="9"/>
      <c r="B207" s="10"/>
      <c r="C207" s="13"/>
      <c r="D207" s="7"/>
      <c r="E207" s="7"/>
      <c r="F207" s="7"/>
      <c r="G207" s="8"/>
    </row>
    <row r="208" spans="1:7" ht="12.75" hidden="1">
      <c r="A208" s="9"/>
      <c r="B208" s="10"/>
      <c r="C208" s="13"/>
      <c r="D208" s="7"/>
      <c r="E208" s="7"/>
      <c r="F208" s="7"/>
      <c r="G208" s="8"/>
    </row>
    <row r="209" spans="1:7" ht="12.75" hidden="1">
      <c r="A209" s="9"/>
      <c r="B209" s="10"/>
      <c r="C209" s="13"/>
      <c r="D209" s="7"/>
      <c r="E209" s="7"/>
      <c r="F209" s="7"/>
      <c r="G209" s="8"/>
    </row>
    <row r="210" spans="1:7" ht="12.75" hidden="1">
      <c r="A210" s="9"/>
      <c r="B210" s="10"/>
      <c r="C210" s="13"/>
      <c r="D210" s="7"/>
      <c r="E210" s="7"/>
      <c r="F210" s="7"/>
      <c r="G210" s="8"/>
    </row>
    <row r="211" spans="1:7" ht="12.75" hidden="1">
      <c r="A211" s="9"/>
      <c r="B211" s="10"/>
      <c r="C211" s="13"/>
      <c r="D211" s="7"/>
      <c r="E211" s="7"/>
      <c r="F211" s="7"/>
      <c r="G211" s="8"/>
    </row>
    <row r="212" spans="1:7" ht="12.75" hidden="1">
      <c r="A212" s="9"/>
      <c r="B212" s="10"/>
      <c r="C212" s="13"/>
      <c r="D212" s="7"/>
      <c r="E212" s="7"/>
      <c r="F212" s="7"/>
      <c r="G212" s="8"/>
    </row>
    <row r="213" spans="1:7" ht="12.75" hidden="1">
      <c r="A213" s="9"/>
      <c r="B213" s="10"/>
      <c r="C213" s="13"/>
      <c r="D213" s="7"/>
      <c r="E213" s="7"/>
      <c r="F213" s="7"/>
      <c r="G213" s="8"/>
    </row>
    <row r="214" spans="1:7" ht="12.75" hidden="1">
      <c r="A214" s="9"/>
      <c r="B214" s="10"/>
      <c r="C214" s="11"/>
      <c r="D214" s="7"/>
      <c r="E214" s="7"/>
      <c r="F214" s="7"/>
      <c r="G214" s="8"/>
    </row>
    <row r="215" spans="1:7" ht="12.75" hidden="1">
      <c r="A215" s="9"/>
      <c r="B215" s="10"/>
      <c r="C215" s="11"/>
      <c r="D215" s="7"/>
      <c r="E215" s="7"/>
      <c r="F215" s="7"/>
      <c r="G215" s="8"/>
    </row>
    <row r="216" spans="1:7" ht="12.75" hidden="1">
      <c r="A216" s="9"/>
      <c r="B216" s="10"/>
      <c r="C216" s="11"/>
      <c r="D216" s="7"/>
      <c r="E216" s="7"/>
      <c r="F216" s="7"/>
      <c r="G216" s="8"/>
    </row>
    <row r="217" spans="1:7" ht="12.75" hidden="1">
      <c r="A217" s="9"/>
      <c r="B217" s="10"/>
      <c r="C217" s="11"/>
      <c r="D217" s="7"/>
      <c r="E217" s="7"/>
      <c r="F217" s="7"/>
      <c r="G217" s="8"/>
    </row>
    <row r="218" spans="1:7" ht="12.75" hidden="1">
      <c r="A218" s="9"/>
      <c r="B218" s="10"/>
      <c r="C218" s="13"/>
      <c r="D218" s="7"/>
      <c r="E218" s="7"/>
      <c r="F218" s="7"/>
      <c r="G218" s="8"/>
    </row>
    <row r="219" spans="1:7" ht="12.75" hidden="1">
      <c r="A219" s="9"/>
      <c r="B219" s="10"/>
      <c r="C219" s="13"/>
      <c r="D219" s="7"/>
      <c r="E219" s="7"/>
      <c r="F219" s="7"/>
      <c r="G219" s="8"/>
    </row>
    <row r="220" spans="1:7" ht="12.75" hidden="1">
      <c r="A220" s="9"/>
      <c r="B220" s="10"/>
      <c r="C220" s="13"/>
      <c r="D220" s="7"/>
      <c r="E220" s="7"/>
      <c r="F220" s="7"/>
      <c r="G220" s="8"/>
    </row>
    <row r="221" spans="1:7" ht="12.75" hidden="1">
      <c r="A221" s="9"/>
      <c r="B221" s="10"/>
      <c r="C221" s="13"/>
      <c r="D221" s="7"/>
      <c r="E221" s="7"/>
      <c r="F221" s="7"/>
      <c r="G221" s="8"/>
    </row>
    <row r="222" spans="1:7" ht="12.75" hidden="1">
      <c r="A222" s="9"/>
      <c r="B222" s="10"/>
      <c r="C222" s="13"/>
      <c r="D222" s="7"/>
      <c r="E222" s="7"/>
      <c r="F222" s="7"/>
      <c r="G222" s="8"/>
    </row>
    <row r="223" spans="1:7" ht="12.75" hidden="1">
      <c r="A223" s="9"/>
      <c r="B223" s="10"/>
      <c r="C223" s="13"/>
      <c r="D223" s="7"/>
      <c r="E223" s="7"/>
      <c r="F223" s="7"/>
      <c r="G223" s="8"/>
    </row>
    <row r="224" spans="1:7" ht="12.75" hidden="1">
      <c r="A224" s="9"/>
      <c r="B224" s="10"/>
      <c r="C224" s="13"/>
      <c r="D224" s="7"/>
      <c r="E224" s="7"/>
      <c r="F224" s="7"/>
      <c r="G224" s="8"/>
    </row>
    <row r="225" spans="1:7" ht="12.75" hidden="1">
      <c r="A225" s="9"/>
      <c r="B225" s="10"/>
      <c r="C225" s="13"/>
      <c r="D225" s="7"/>
      <c r="E225" s="7"/>
      <c r="F225" s="7"/>
      <c r="G225" s="8"/>
    </row>
    <row r="226" spans="1:7" ht="12.75" hidden="1">
      <c r="A226" s="9"/>
      <c r="B226" s="10"/>
      <c r="C226" s="13"/>
      <c r="D226" s="7"/>
      <c r="E226" s="7"/>
      <c r="F226" s="7"/>
      <c r="G226" s="8"/>
    </row>
    <row r="227" spans="1:7" ht="12.75" hidden="1">
      <c r="A227" s="9"/>
      <c r="B227" s="10"/>
      <c r="C227" s="13"/>
      <c r="D227" s="7"/>
      <c r="E227" s="7"/>
      <c r="F227" s="7"/>
      <c r="G227" s="8"/>
    </row>
    <row r="228" spans="1:7" ht="12.75" hidden="1">
      <c r="A228" s="9"/>
      <c r="B228" s="10"/>
      <c r="C228" s="13"/>
      <c r="D228" s="7"/>
      <c r="E228" s="7"/>
      <c r="F228" s="7"/>
      <c r="G228" s="8"/>
    </row>
    <row r="229" spans="1:7" ht="12.75" hidden="1">
      <c r="A229" s="9"/>
      <c r="B229" s="10"/>
      <c r="C229" s="13"/>
      <c r="D229" s="7"/>
      <c r="E229" s="7"/>
      <c r="F229" s="7"/>
      <c r="G229" s="8"/>
    </row>
    <row r="230" spans="1:7" ht="12.75" hidden="1">
      <c r="A230" s="9"/>
      <c r="B230" s="10"/>
      <c r="C230" s="13"/>
      <c r="D230" s="7"/>
      <c r="E230" s="7"/>
      <c r="F230" s="7"/>
      <c r="G230" s="8"/>
    </row>
    <row r="231" spans="1:7" ht="12.75" hidden="1">
      <c r="A231" s="9"/>
      <c r="B231" s="10"/>
      <c r="C231" s="11"/>
      <c r="D231" s="7"/>
      <c r="E231" s="7"/>
      <c r="F231" s="7"/>
      <c r="G231" s="8"/>
    </row>
    <row r="232" spans="1:7" ht="12.75" hidden="1">
      <c r="A232" s="9"/>
      <c r="B232" s="10"/>
      <c r="C232" s="11"/>
      <c r="D232" s="7"/>
      <c r="E232" s="7"/>
      <c r="F232" s="7"/>
      <c r="G232" s="8"/>
    </row>
    <row r="233" spans="1:7" ht="12.75" hidden="1">
      <c r="A233" s="9"/>
      <c r="B233" s="10"/>
      <c r="C233" s="11"/>
      <c r="D233" s="7"/>
      <c r="E233" s="7"/>
      <c r="F233" s="7"/>
      <c r="G233" s="8"/>
    </row>
    <row r="234" spans="1:7" ht="12.75" hidden="1">
      <c r="A234" s="9"/>
      <c r="B234" s="10"/>
      <c r="C234" s="13"/>
      <c r="D234" s="7"/>
      <c r="E234" s="7"/>
      <c r="F234" s="7"/>
      <c r="G234" s="8"/>
    </row>
    <row r="235" spans="1:7" ht="12.75" hidden="1">
      <c r="A235" s="9"/>
      <c r="B235" s="10"/>
      <c r="C235" s="13"/>
      <c r="D235" s="7"/>
      <c r="E235" s="7"/>
      <c r="F235" s="7"/>
      <c r="G235" s="8"/>
    </row>
    <row r="236" spans="1:7" ht="12.75" hidden="1">
      <c r="A236" s="9"/>
      <c r="B236" s="10"/>
      <c r="C236" s="13"/>
      <c r="D236" s="7"/>
      <c r="E236" s="7"/>
      <c r="F236" s="7"/>
      <c r="G236" s="8"/>
    </row>
    <row r="237" spans="1:7" ht="12.75" hidden="1">
      <c r="A237" s="9"/>
      <c r="B237" s="10"/>
      <c r="C237" s="13"/>
      <c r="D237" s="7"/>
      <c r="E237" s="7"/>
      <c r="F237" s="7"/>
      <c r="G237" s="8"/>
    </row>
    <row r="238" spans="1:7" ht="12.75" hidden="1">
      <c r="A238" s="9"/>
      <c r="B238" s="10"/>
      <c r="C238" s="13"/>
      <c r="D238" s="7"/>
      <c r="E238" s="7"/>
      <c r="F238" s="7"/>
      <c r="G238" s="8"/>
    </row>
    <row r="239" spans="1:7" ht="12.75" hidden="1">
      <c r="A239" s="9"/>
      <c r="B239" s="10"/>
      <c r="C239" s="13"/>
      <c r="D239" s="7"/>
      <c r="E239" s="7"/>
      <c r="F239" s="7"/>
      <c r="G239" s="8"/>
    </row>
    <row r="240" spans="1:7" ht="12.75" hidden="1">
      <c r="A240" s="9"/>
      <c r="B240" s="10"/>
      <c r="C240" s="13"/>
      <c r="D240" s="7"/>
      <c r="E240" s="7"/>
      <c r="F240" s="7"/>
      <c r="G240" s="8"/>
    </row>
    <row r="241" spans="1:7" ht="12.75" hidden="1">
      <c r="A241" s="9"/>
      <c r="B241" s="10"/>
      <c r="C241" s="13"/>
      <c r="D241" s="7"/>
      <c r="E241" s="7"/>
      <c r="F241" s="7"/>
      <c r="G241" s="8"/>
    </row>
    <row r="242" spans="1:7" ht="12.75" hidden="1">
      <c r="A242" s="9"/>
      <c r="B242" s="10"/>
      <c r="C242" s="13"/>
      <c r="D242" s="7"/>
      <c r="E242" s="7"/>
      <c r="F242" s="7"/>
      <c r="G242" s="8"/>
    </row>
    <row r="243" spans="1:7" ht="12.75" hidden="1">
      <c r="A243" s="9"/>
      <c r="B243" s="10"/>
      <c r="C243" s="11"/>
      <c r="D243" s="7"/>
      <c r="E243" s="7"/>
      <c r="F243" s="7"/>
      <c r="G243" s="8"/>
    </row>
    <row r="244" spans="1:7" ht="12.75" hidden="1">
      <c r="A244" s="9"/>
      <c r="B244" s="10"/>
      <c r="C244" s="11"/>
      <c r="D244" s="7"/>
      <c r="E244" s="7"/>
      <c r="F244" s="7"/>
      <c r="G244" s="8"/>
    </row>
    <row r="245" spans="1:7" ht="12.75" hidden="1">
      <c r="A245" s="9"/>
      <c r="B245" s="10"/>
      <c r="C245" s="11"/>
      <c r="D245" s="7"/>
      <c r="E245" s="7"/>
      <c r="F245" s="7"/>
      <c r="G245" s="8"/>
    </row>
    <row r="246" spans="1:7" ht="12.75" hidden="1">
      <c r="A246" s="9"/>
      <c r="B246" s="10"/>
      <c r="C246" s="11"/>
      <c r="D246" s="7"/>
      <c r="E246" s="7"/>
      <c r="F246" s="7"/>
      <c r="G246" s="8"/>
    </row>
    <row r="247" spans="1:7" ht="12.75" hidden="1">
      <c r="A247" s="9"/>
      <c r="B247" s="10"/>
      <c r="C247" s="11"/>
      <c r="D247" s="7"/>
      <c r="E247" s="7"/>
      <c r="F247" s="7"/>
      <c r="G247" s="8"/>
    </row>
    <row r="248" spans="1:7" ht="12.75" hidden="1">
      <c r="A248" s="9"/>
      <c r="B248" s="10"/>
      <c r="C248" s="11"/>
      <c r="D248" s="7"/>
      <c r="E248" s="7"/>
      <c r="F248" s="7"/>
      <c r="G248" s="8"/>
    </row>
    <row r="249" spans="1:7" ht="12.75" hidden="1">
      <c r="A249" s="9"/>
      <c r="B249" s="10"/>
      <c r="C249" s="11"/>
      <c r="D249" s="7"/>
      <c r="E249" s="7"/>
      <c r="F249" s="7"/>
      <c r="G249" s="8"/>
    </row>
    <row r="250" spans="1:7" ht="12.75" hidden="1">
      <c r="A250" s="9"/>
      <c r="B250" s="10"/>
      <c r="C250" s="11"/>
      <c r="D250" s="7"/>
      <c r="E250" s="7"/>
      <c r="F250" s="7"/>
      <c r="G250" s="8"/>
    </row>
    <row r="251" spans="1:7" ht="12.75" hidden="1">
      <c r="A251" s="9"/>
      <c r="B251" s="10"/>
      <c r="C251" s="11"/>
      <c r="D251" s="7"/>
      <c r="E251" s="7"/>
      <c r="F251" s="7"/>
      <c r="G251" s="8"/>
    </row>
    <row r="252" spans="1:7" ht="12.75" hidden="1">
      <c r="A252" s="9"/>
      <c r="B252" s="10"/>
      <c r="C252" s="11"/>
      <c r="D252" s="7"/>
      <c r="E252" s="7"/>
      <c r="F252" s="7"/>
      <c r="G252" s="8"/>
    </row>
    <row r="253" spans="1:7" ht="12.75" hidden="1">
      <c r="A253" s="9"/>
      <c r="B253" s="10"/>
      <c r="C253" s="11"/>
      <c r="D253" s="7"/>
      <c r="E253" s="7"/>
      <c r="F253" s="7"/>
      <c r="G253" s="8"/>
    </row>
    <row r="254" spans="1:7" ht="12.75" hidden="1">
      <c r="A254" s="9"/>
      <c r="B254" s="10"/>
      <c r="C254" s="11"/>
      <c r="D254" s="7"/>
      <c r="E254" s="7"/>
      <c r="F254" s="7"/>
      <c r="G254" s="8"/>
    </row>
    <row r="255" spans="1:7" ht="12.75" hidden="1">
      <c r="A255" s="3"/>
      <c r="B255" s="4"/>
      <c r="C255" s="5"/>
      <c r="D255" s="6"/>
      <c r="E255" s="6"/>
      <c r="F255" s="7"/>
      <c r="G255" s="8"/>
    </row>
    <row r="256" spans="1:7" ht="12.75" hidden="1">
      <c r="A256" s="3"/>
      <c r="B256" s="4"/>
      <c r="C256" s="5"/>
      <c r="D256" s="6"/>
      <c r="E256" s="6"/>
      <c r="F256" s="7"/>
      <c r="G256" s="8"/>
    </row>
    <row r="257" spans="1:7" ht="12.75" hidden="1">
      <c r="A257" s="9"/>
      <c r="B257" s="10"/>
      <c r="C257" s="11"/>
      <c r="D257" s="7"/>
      <c r="E257" s="7"/>
      <c r="F257" s="7"/>
      <c r="G257" s="8"/>
    </row>
    <row r="258" spans="1:7" ht="12.75" hidden="1">
      <c r="A258" s="9"/>
      <c r="B258" s="10"/>
      <c r="C258" s="11"/>
      <c r="D258" s="7"/>
      <c r="E258" s="7"/>
      <c r="F258" s="7"/>
      <c r="G258" s="8"/>
    </row>
    <row r="259" spans="1:7" ht="12.75" hidden="1">
      <c r="A259" s="9"/>
      <c r="B259" s="10"/>
      <c r="C259" s="11"/>
      <c r="D259" s="7"/>
      <c r="E259" s="7"/>
      <c r="F259" s="7"/>
      <c r="G259" s="8"/>
    </row>
    <row r="260" spans="1:7" ht="12.75" hidden="1">
      <c r="A260" s="9"/>
      <c r="B260" s="10"/>
      <c r="C260" s="11"/>
      <c r="D260" s="7"/>
      <c r="E260" s="7"/>
      <c r="F260" s="7"/>
      <c r="G260" s="8"/>
    </row>
    <row r="261" spans="1:7" ht="12.75" hidden="1">
      <c r="A261" s="9"/>
      <c r="B261" s="10"/>
      <c r="C261" s="11"/>
      <c r="D261" s="7"/>
      <c r="E261" s="7"/>
      <c r="F261" s="7"/>
      <c r="G261" s="8"/>
    </row>
    <row r="262" spans="1:7" ht="12.75" hidden="1">
      <c r="A262" s="9"/>
      <c r="B262" s="10"/>
      <c r="C262" s="11"/>
      <c r="D262" s="7"/>
      <c r="E262" s="7"/>
      <c r="F262" s="7"/>
      <c r="G262" s="8"/>
    </row>
    <row r="263" spans="1:7" ht="12.75" hidden="1">
      <c r="A263" s="9"/>
      <c r="B263" s="10"/>
      <c r="C263" s="11"/>
      <c r="D263" s="7"/>
      <c r="E263" s="7"/>
      <c r="F263" s="7"/>
      <c r="G263" s="8"/>
    </row>
    <row r="264" spans="1:7" ht="12.75" hidden="1">
      <c r="A264" s="9"/>
      <c r="B264" s="10"/>
      <c r="C264" s="11"/>
      <c r="D264" s="7"/>
      <c r="E264" s="7"/>
      <c r="F264" s="7"/>
      <c r="G264" s="8"/>
    </row>
    <row r="265" spans="1:7" ht="12.75" hidden="1">
      <c r="A265" s="9"/>
      <c r="B265" s="10"/>
      <c r="C265" s="11"/>
      <c r="D265" s="7"/>
      <c r="E265" s="7"/>
      <c r="F265" s="7"/>
      <c r="G265" s="8"/>
    </row>
    <row r="266" spans="1:7" ht="12.75">
      <c r="A266" s="3"/>
      <c r="B266" s="4"/>
      <c r="C266" s="5"/>
      <c r="D266" s="6"/>
      <c r="E266" s="6"/>
      <c r="F266" s="6"/>
      <c r="G266" s="8"/>
    </row>
    <row r="267" spans="1:7" ht="12.75">
      <c r="A267" s="3"/>
      <c r="B267" s="4"/>
      <c r="C267" s="5"/>
      <c r="D267" s="6"/>
      <c r="E267" s="6"/>
      <c r="F267" s="6"/>
      <c r="G267" s="8"/>
    </row>
    <row r="268" spans="1:7" ht="12.75">
      <c r="A268" s="3"/>
      <c r="B268" s="4"/>
      <c r="C268" s="5"/>
      <c r="D268" s="6"/>
      <c r="E268" s="6"/>
      <c r="F268" s="6"/>
      <c r="G268" s="8"/>
    </row>
    <row r="269" spans="1:7" ht="12.75">
      <c r="A269" s="3"/>
      <c r="B269" s="4"/>
      <c r="C269" s="5"/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1:8" ht="12.75">
      <c r="A272" s="31"/>
      <c r="B272" s="31"/>
      <c r="C272" s="19"/>
      <c r="D272" s="19"/>
      <c r="E272" s="19"/>
      <c r="F272" s="19"/>
      <c r="G272" s="19"/>
      <c r="H272" s="19"/>
    </row>
    <row r="273" spans="1:8" ht="12.75">
      <c r="A273" s="18"/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272:B272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2015-04-02T07:03:29Z</cp:lastPrinted>
  <dcterms:created xsi:type="dcterms:W3CDTF">2013-02-04T08:47:15Z</dcterms:created>
  <dcterms:modified xsi:type="dcterms:W3CDTF">2015-04-02T07:28:33Z</dcterms:modified>
  <cp:category/>
  <cp:version/>
  <cp:contentType/>
  <cp:contentStatus/>
</cp:coreProperties>
</file>